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汨罗万容" sheetId="1" r:id="rId1"/>
    <sheet name="湖南同力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12" authorId="0">
      <text>
        <r>
          <rPr>
            <sz val="9"/>
            <rFont val="宋体"/>
            <charset val="134"/>
          </rPr>
          <t xml:space="preserve">
从2019年1月份开始将印刷线路板（主机）分开为
印刷线路板（主机）、
电脑中央处理器（CPU）、
内存。
</t>
        </r>
      </text>
    </comment>
    <comment ref="A113" authorId="0">
      <text>
        <r>
          <rPr>
            <sz val="9"/>
            <rFont val="宋体"/>
            <charset val="134"/>
          </rPr>
          <t xml:space="preserve">
从2019年1月份开始，将洗衣机塑料分开为 
洗衣机减速器（增强轮）、
洗衣机上盖PS-ABS-PP塑料、 洗衣机增强轮（PI6）
</t>
        </r>
      </text>
    </comment>
    <comment ref="A117" authorId="0">
      <text>
        <r>
          <rPr>
            <sz val="9"/>
            <rFont val="宋体"/>
            <charset val="134"/>
          </rPr>
          <t xml:space="preserve">
 从2019年1月份开始，将冰箱塑料分开为
冰箱塑料（边框）、
冰箱塑料（屉子）、
冰箱塑料（屉子）1#、
冰柜混合塑料
</t>
        </r>
      </text>
    </comment>
  </commentList>
</comments>
</file>

<file path=xl/sharedStrings.xml><?xml version="1.0" encoding="utf-8"?>
<sst xmlns="http://schemas.openxmlformats.org/spreadsheetml/2006/main" count="950" uniqueCount="605">
  <si>
    <r>
      <rPr>
        <b/>
        <sz val="16"/>
        <rFont val="宋体"/>
        <charset val="134"/>
      </rPr>
      <t>汨罗万容电子废弃物处理有限公司</t>
    </r>
    <r>
      <rPr>
        <b/>
        <sz val="16"/>
        <rFont val="Times New Roman"/>
        <charset val="134"/>
      </rPr>
      <t>2022</t>
    </r>
    <r>
      <rPr>
        <b/>
        <sz val="16"/>
        <rFont val="宋体"/>
        <charset val="134"/>
      </rPr>
      <t>年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季度拆解产物产生、处理明细表</t>
    </r>
  </si>
  <si>
    <t>废物名称</t>
  </si>
  <si>
    <t>编码</t>
  </si>
  <si>
    <t>上期结存（吨）</t>
  </si>
  <si>
    <t>本期产生量（吨）</t>
  </si>
  <si>
    <t>本期处理量（吨）</t>
  </si>
  <si>
    <t>本期处理量明细</t>
  </si>
  <si>
    <t>库存量（吨）</t>
  </si>
  <si>
    <t>重量</t>
  </si>
  <si>
    <t>处理单位</t>
  </si>
  <si>
    <t>高频头</t>
  </si>
  <si>
    <t>B-01-01-01</t>
  </si>
  <si>
    <t>无</t>
  </si>
  <si>
    <t>电视机变压器</t>
  </si>
  <si>
    <t>B-01-01-02</t>
  </si>
  <si>
    <t>彩色铜消磁线圈</t>
  </si>
  <si>
    <t>B-01-01-03</t>
  </si>
  <si>
    <t>暂存</t>
  </si>
  <si>
    <t>电视机地线</t>
  </si>
  <si>
    <t>B-01-01-04</t>
  </si>
  <si>
    <t>四通阀</t>
  </si>
  <si>
    <t>B-01-01-05</t>
  </si>
  <si>
    <t>冰箱铜管</t>
  </si>
  <si>
    <t>B-01-01-06</t>
  </si>
  <si>
    <t>湖南同和新材料有限公司</t>
  </si>
  <si>
    <t>电脑铜消磁线圈</t>
  </si>
  <si>
    <t>B-01-01-07</t>
  </si>
  <si>
    <t>电脑地线</t>
  </si>
  <si>
    <t>B-01-01-08</t>
  </si>
  <si>
    <t>空调铜管</t>
  </si>
  <si>
    <t>B-01-01-09</t>
  </si>
  <si>
    <t>空调黄铜</t>
  </si>
  <si>
    <t>B-01-01-10</t>
  </si>
  <si>
    <t>空调变压器</t>
  </si>
  <si>
    <t>B-01-01-11</t>
  </si>
  <si>
    <t>天津光华远大金属制品有限公司</t>
  </si>
  <si>
    <t>空调外机铜管</t>
  </si>
  <si>
    <t>B-01-01-17</t>
  </si>
  <si>
    <t>空调内机铜管</t>
  </si>
  <si>
    <t>B-01-01-18</t>
  </si>
  <si>
    <t>电视机杂铝</t>
  </si>
  <si>
    <t>B-01-02-01</t>
  </si>
  <si>
    <t>彩色铝消磁线圈</t>
  </si>
  <si>
    <t>B-01-02-02</t>
  </si>
  <si>
    <t>冰箱杂铝</t>
  </si>
  <si>
    <t>B-01-02-04</t>
  </si>
  <si>
    <t>湖南万容科技股份有限公司</t>
  </si>
  <si>
    <t>汨罗万容报废汽车回收拆解有限公司</t>
  </si>
  <si>
    <t>深加工废钢破碎线</t>
  </si>
  <si>
    <t>洗衣机杂铝</t>
  </si>
  <si>
    <t>B-01-02-05</t>
  </si>
  <si>
    <t>洗衣机铝外壳</t>
  </si>
  <si>
    <t>B-01-02-06</t>
  </si>
  <si>
    <t>电脑铝消磁线圈</t>
  </si>
  <si>
    <t>B-01-02-07</t>
  </si>
  <si>
    <t>电脑铝皮</t>
  </si>
  <si>
    <t>B-01-02-08</t>
  </si>
  <si>
    <t>电脑散热片铝</t>
  </si>
  <si>
    <t>B-01-02-09</t>
  </si>
  <si>
    <t>空调铝管</t>
  </si>
  <si>
    <t>B-01-02-10</t>
  </si>
  <si>
    <t>空调杂铝</t>
  </si>
  <si>
    <t>B-01-02-11</t>
  </si>
  <si>
    <r>
      <t>洗衣机杂铝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带铝含杂</t>
    </r>
    <r>
      <rPr>
        <sz val="10"/>
        <rFont val="Times New Roman"/>
        <charset val="134"/>
      </rPr>
      <t>)</t>
    </r>
  </si>
  <si>
    <t>B-01-02-13</t>
  </si>
  <si>
    <t>冷凝器</t>
  </si>
  <si>
    <t>B-01-07-01</t>
  </si>
  <si>
    <t>天津爱德森金属制品有限公司</t>
  </si>
  <si>
    <t>蒸发器</t>
  </si>
  <si>
    <t>B-01-08-01</t>
  </si>
  <si>
    <t>阴极罩及附件</t>
  </si>
  <si>
    <t>B-02-01-01</t>
  </si>
  <si>
    <t>防爆箍</t>
  </si>
  <si>
    <t>B-02-01-02</t>
  </si>
  <si>
    <t>电视机杂铁</t>
  </si>
  <si>
    <t>B-02-01-03</t>
  </si>
  <si>
    <t>含铁垃圾杂料</t>
  </si>
  <si>
    <t>B-02-01-04</t>
  </si>
  <si>
    <t>电子枪废铁</t>
  </si>
  <si>
    <t>B-02-01-05</t>
  </si>
  <si>
    <t>冰箱破碎铁</t>
  </si>
  <si>
    <t>B-02-01-06</t>
  </si>
  <si>
    <t>冰箱杂铁</t>
  </si>
  <si>
    <t>B-02-01-07</t>
  </si>
  <si>
    <t>洗衣机铁皮</t>
  </si>
  <si>
    <t>B-02-01-08</t>
  </si>
  <si>
    <t>洗衣机拉杆铁</t>
  </si>
  <si>
    <t>B-02-01-09</t>
  </si>
  <si>
    <t>洗衣机杂铁</t>
  </si>
  <si>
    <t>B-02-01-10</t>
  </si>
  <si>
    <t>天津诺康金属制品有限公司</t>
  </si>
  <si>
    <t>洗衣机铁锭</t>
  </si>
  <si>
    <t>B-02-01-11</t>
  </si>
  <si>
    <t>洗衣机不锈铁</t>
  </si>
  <si>
    <t>B-02-01-12</t>
  </si>
  <si>
    <t>汨罗市和盛废旧物资有限公司</t>
  </si>
  <si>
    <t>汨罗市双兴高温耐火材料有限公司</t>
  </si>
  <si>
    <t>垃圾杂物</t>
  </si>
  <si>
    <t>B-02-01-13</t>
  </si>
  <si>
    <t>汨罗万容塑业有限公司</t>
  </si>
  <si>
    <t>电脑杂铁</t>
  </si>
  <si>
    <t>B-02-01-17</t>
  </si>
  <si>
    <t>电脑壳铁皮</t>
  </si>
  <si>
    <t>B-02-01-18</t>
  </si>
  <si>
    <t>空调铁皮</t>
  </si>
  <si>
    <t>B-02-01-21</t>
  </si>
  <si>
    <t>空调杂铁</t>
  </si>
  <si>
    <t>B-02-01-22</t>
  </si>
  <si>
    <t>加热管</t>
  </si>
  <si>
    <t>B-02-01-23</t>
  </si>
  <si>
    <t>空调破碎铁</t>
  </si>
  <si>
    <t>B-02-01-25</t>
  </si>
  <si>
    <t>洗衣机不锈铁（带铁含杂）</t>
  </si>
  <si>
    <t>B-02-01-30</t>
  </si>
  <si>
    <t>液晶不锈铁</t>
  </si>
  <si>
    <t>B-02-01-31</t>
  </si>
  <si>
    <t>液晶不锈钢</t>
  </si>
  <si>
    <t>B-02-01-32</t>
  </si>
  <si>
    <t>螺丝钉</t>
  </si>
  <si>
    <t>B-02-01-39</t>
  </si>
  <si>
    <t>底盘铁</t>
  </si>
  <si>
    <t>B-02-01-40</t>
  </si>
  <si>
    <t>键盘</t>
  </si>
  <si>
    <t>B-05-03-01</t>
  </si>
  <si>
    <t>鼠标</t>
  </si>
  <si>
    <t>B-05-04-01</t>
  </si>
  <si>
    <t>电视机壳塑料</t>
  </si>
  <si>
    <t>C-04-01-01</t>
  </si>
  <si>
    <t>深加工塑料破碎线</t>
  </si>
  <si>
    <t>黑白电视机壳塑料</t>
  </si>
  <si>
    <t>C-04-01-02</t>
  </si>
  <si>
    <t>电子枪塑料</t>
  </si>
  <si>
    <t>C-04-01-03</t>
  </si>
  <si>
    <t>冰箱主体破碎料</t>
  </si>
  <si>
    <t>C-04-01-04</t>
  </si>
  <si>
    <t>盘亏</t>
  </si>
  <si>
    <t>定州市润发再生物资回收有限公司</t>
  </si>
  <si>
    <t>江西格林循环产业股份有限公司</t>
  </si>
  <si>
    <r>
      <t>冰箱</t>
    </r>
    <r>
      <rPr>
        <sz val="10"/>
        <rFont val="Times New Roman"/>
        <charset val="134"/>
      </rPr>
      <t>PP/PVC</t>
    </r>
    <r>
      <rPr>
        <sz val="10"/>
        <rFont val="宋体"/>
        <charset val="134"/>
      </rPr>
      <t>塑料</t>
    </r>
  </si>
  <si>
    <t>C-04-01-05</t>
  </si>
  <si>
    <t>汨罗市超光塑料有限公司</t>
  </si>
  <si>
    <t>冰箱抽屉</t>
  </si>
  <si>
    <t>C-04-01-06</t>
  </si>
  <si>
    <t>冰箱挡板塑料</t>
  </si>
  <si>
    <t>C-04-01-07</t>
  </si>
  <si>
    <t>洗衣机壳塑料</t>
  </si>
  <si>
    <t>C-04-01-08</t>
  </si>
  <si>
    <t>洗衣机元配混合件</t>
  </si>
  <si>
    <t>C-04-01-09</t>
  </si>
  <si>
    <t>洗衣机传动轮</t>
  </si>
  <si>
    <t>C-04-01-10</t>
  </si>
  <si>
    <t>洗衣机拉杆铁塑料</t>
  </si>
  <si>
    <t>C-04-01-11</t>
  </si>
  <si>
    <t>电脑壳塑料</t>
  </si>
  <si>
    <t>C-04-01-13</t>
  </si>
  <si>
    <t>风扇</t>
  </si>
  <si>
    <t>C-04-01-14</t>
  </si>
  <si>
    <t>空调控制器</t>
  </si>
  <si>
    <t>C-04-01-15</t>
  </si>
  <si>
    <t>空调塑料</t>
  </si>
  <si>
    <t>C-04-01-16</t>
  </si>
  <si>
    <r>
      <t>冰箱主体破碎料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新线）</t>
    </r>
  </si>
  <si>
    <t>C-04-01-26</t>
  </si>
  <si>
    <r>
      <t>冰箱主体破碎料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老线冰柜）</t>
    </r>
  </si>
  <si>
    <t>C-04-01-27</t>
  </si>
  <si>
    <r>
      <t>冰箱主体破碎料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新线冰柜）</t>
    </r>
  </si>
  <si>
    <t>C-04-01-28</t>
  </si>
  <si>
    <r>
      <t>冰箱主体破碎料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老线）</t>
    </r>
  </si>
  <si>
    <t>C-04-01-29</t>
  </si>
  <si>
    <t>液晶壳塑料</t>
  </si>
  <si>
    <t>C-04-01-30</t>
  </si>
  <si>
    <r>
      <t>遮光片（</t>
    </r>
    <r>
      <rPr>
        <sz val="10"/>
        <rFont val="Times New Roman"/>
        <charset val="134"/>
      </rPr>
      <t>PS)</t>
    </r>
  </si>
  <si>
    <t>C-04-01-31</t>
  </si>
  <si>
    <t>遮光片（有机）</t>
  </si>
  <si>
    <t>C-04-01-32</t>
  </si>
  <si>
    <t>薄膜</t>
  </si>
  <si>
    <t>C-04-01-33</t>
  </si>
  <si>
    <r>
      <t>遮光片（</t>
    </r>
    <r>
      <rPr>
        <sz val="10"/>
        <rFont val="Times New Roman"/>
        <charset val="134"/>
      </rPr>
      <t>MS)</t>
    </r>
  </si>
  <si>
    <t>遮光片（不拉丝）</t>
  </si>
  <si>
    <t>冰箱温控开关</t>
  </si>
  <si>
    <t>C-04-01-36</t>
  </si>
  <si>
    <t>滚筒橡胶圈</t>
  </si>
  <si>
    <t>C-04-01-37</t>
  </si>
  <si>
    <t>制冷剂（氟利昂）</t>
  </si>
  <si>
    <t>D-01-01-01</t>
  </si>
  <si>
    <t>润滑油</t>
  </si>
  <si>
    <t>D-01-02-01</t>
  </si>
  <si>
    <t>湖南宏旺环保科技有限公司</t>
  </si>
  <si>
    <t>平衡水</t>
  </si>
  <si>
    <t>D-01-04-01</t>
  </si>
  <si>
    <t>稀释</t>
  </si>
  <si>
    <t>黑白屏玻璃</t>
  </si>
  <si>
    <t>E-01-01-01</t>
  </si>
  <si>
    <t>黑白锥玻璃</t>
  </si>
  <si>
    <t>E-01-01-02</t>
  </si>
  <si>
    <t>电子枪锥玻璃</t>
  </si>
  <si>
    <t>E-01-02-01</t>
  </si>
  <si>
    <t>汨罗万容固体废物处理有限公司</t>
  </si>
  <si>
    <t>彩色锥玻璃</t>
  </si>
  <si>
    <t>E-01-02-02</t>
  </si>
  <si>
    <t>彩色屏玻璃</t>
  </si>
  <si>
    <t>E-01-03-01</t>
  </si>
  <si>
    <t>石门县顺利玻纤制品厂</t>
  </si>
  <si>
    <t>液晶面板</t>
  </si>
  <si>
    <t>E-01-03-02</t>
  </si>
  <si>
    <t>彩色屏玻璃（含荧光粉）</t>
  </si>
  <si>
    <t>E-01-03-03</t>
  </si>
  <si>
    <t>冰箱玻璃</t>
  </si>
  <si>
    <t>E-01-06-01</t>
  </si>
  <si>
    <t>洗衣机玻璃</t>
  </si>
  <si>
    <t>E-01-06-02</t>
  </si>
  <si>
    <t>液晶玻璃</t>
  </si>
  <si>
    <t>E-01-06-03</t>
  </si>
  <si>
    <t>大偏转线圈</t>
  </si>
  <si>
    <t>F-01-02-01</t>
  </si>
  <si>
    <t>小偏转线圈</t>
  </si>
  <si>
    <t>F-01-02-02</t>
  </si>
  <si>
    <t>冰箱压缩机</t>
  </si>
  <si>
    <t>F-01-03-01</t>
  </si>
  <si>
    <t>湖南合心有色金属有限公司</t>
  </si>
  <si>
    <t>铜陵福茂再生资源利用有限公司</t>
  </si>
  <si>
    <t>空调压缩机</t>
  </si>
  <si>
    <t>F-01-03-02</t>
  </si>
  <si>
    <t>冰箱电机风扇</t>
  </si>
  <si>
    <t>F-01-04-01</t>
  </si>
  <si>
    <t>洗衣机电机（铁）</t>
  </si>
  <si>
    <t>F-01-04-02</t>
  </si>
  <si>
    <t>洗衣机电机（铝）</t>
  </si>
  <si>
    <t>F-01-04-03</t>
  </si>
  <si>
    <t>空调电机</t>
  </si>
  <si>
    <t>F-01-04-04</t>
  </si>
  <si>
    <t>洗衣机电机（滚桶电机）</t>
  </si>
  <si>
    <t>F-01-04-05</t>
  </si>
  <si>
    <r>
      <t>全自动电机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铝壳铜芯</t>
    </r>
  </si>
  <si>
    <t>F-01-04-06</t>
  </si>
  <si>
    <r>
      <t>全自动电机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铝壳铝芯</t>
    </r>
  </si>
  <si>
    <t>F-01-04-07</t>
  </si>
  <si>
    <r>
      <t>双缸电机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铁壳铜芯</t>
    </r>
  </si>
  <si>
    <t>F-01-04-08</t>
  </si>
  <si>
    <r>
      <t>双缸电机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铁壳铝芯</t>
    </r>
  </si>
  <si>
    <t>F-01-04-09</t>
  </si>
  <si>
    <t>磁包电机</t>
  </si>
  <si>
    <t>F-01-04-10</t>
  </si>
  <si>
    <r>
      <t>全自动电机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铁壳铜芯</t>
    </r>
  </si>
  <si>
    <t>F-01-04-11</t>
  </si>
  <si>
    <r>
      <t>全自动电机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铁壳铝芯</t>
    </r>
  </si>
  <si>
    <t>F-01-04-12</t>
  </si>
  <si>
    <r>
      <t>滚筒电机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铝壳铜芯</t>
    </r>
  </si>
  <si>
    <t>F-01-04-13</t>
  </si>
  <si>
    <r>
      <t>滚筒电机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铝壳铝芯</t>
    </r>
  </si>
  <si>
    <t>F-01-04-14</t>
  </si>
  <si>
    <t>洗衣机电容</t>
  </si>
  <si>
    <t>F-01-05-01</t>
  </si>
  <si>
    <t>空调电容</t>
  </si>
  <si>
    <t>F-01-05-02</t>
  </si>
  <si>
    <t>CPU</t>
  </si>
  <si>
    <t>F-01-06-01</t>
  </si>
  <si>
    <t>内存条</t>
  </si>
  <si>
    <t>F-01-07-01</t>
  </si>
  <si>
    <t>硬盘</t>
  </si>
  <si>
    <t>F-01-08-01</t>
  </si>
  <si>
    <t>彩色电路板</t>
  </si>
  <si>
    <t>F-01-09-01</t>
  </si>
  <si>
    <t>黑白电路板</t>
  </si>
  <si>
    <t>F-01-09-02</t>
  </si>
  <si>
    <t>高压包</t>
  </si>
  <si>
    <t>F-01-09-03</t>
  </si>
  <si>
    <t>洗衣机电路板</t>
  </si>
  <si>
    <t>F-01-09-04</t>
  </si>
  <si>
    <t>电脑主板</t>
  </si>
  <si>
    <t>F-01-09-07</t>
  </si>
  <si>
    <t>空调线路板</t>
  </si>
  <si>
    <t>F-01-09-08</t>
  </si>
  <si>
    <t>笔记本电脑主板</t>
  </si>
  <si>
    <t>F-01-09-13</t>
  </si>
  <si>
    <t>液晶电路板（电源板）</t>
  </si>
  <si>
    <t>F-01-09-14</t>
  </si>
  <si>
    <t>液晶电路板（软板）</t>
  </si>
  <si>
    <t>F-01-09-15</t>
  </si>
  <si>
    <t>笔记本电脑板（软板）</t>
  </si>
  <si>
    <t>F-01-09-16</t>
  </si>
  <si>
    <t>笔记本电脑板（电源板）</t>
  </si>
  <si>
    <t>F-01-09-17</t>
  </si>
  <si>
    <t>电脑电池</t>
  </si>
  <si>
    <t>F-01-10-01</t>
  </si>
  <si>
    <t>电视机喇叭</t>
  </si>
  <si>
    <t>F-01-11-01</t>
  </si>
  <si>
    <t>电源盒</t>
  </si>
  <si>
    <t>F-01-12-01</t>
  </si>
  <si>
    <r>
      <t>显卡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声卡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网卡</t>
    </r>
  </si>
  <si>
    <t>F-01-13-01</t>
  </si>
  <si>
    <t>光驱</t>
  </si>
  <si>
    <t>F-01-14-01</t>
  </si>
  <si>
    <t>软驱</t>
  </si>
  <si>
    <t>F-01-14-02</t>
  </si>
  <si>
    <t>电视机花线</t>
  </si>
  <si>
    <t>G-01-03-01</t>
  </si>
  <si>
    <t>电视机电源线</t>
  </si>
  <si>
    <t>G-01-03-02</t>
  </si>
  <si>
    <t>冰箱电源线</t>
  </si>
  <si>
    <t>G-01-03-03</t>
  </si>
  <si>
    <t>冰箱花线</t>
  </si>
  <si>
    <t>G-01-03-04</t>
  </si>
  <si>
    <t>洗衣机花线</t>
  </si>
  <si>
    <t>G-01-03-05</t>
  </si>
  <si>
    <t>数据线</t>
  </si>
  <si>
    <t>G-01-03-06</t>
  </si>
  <si>
    <t>电脑花线</t>
  </si>
  <si>
    <t>G-01-03-07</t>
  </si>
  <si>
    <t>电脑电源线</t>
  </si>
  <si>
    <t>G-01-03-08</t>
  </si>
  <si>
    <t>空调花线</t>
  </si>
  <si>
    <t>G-01-03-09</t>
  </si>
  <si>
    <t>冰箱泡沫</t>
  </si>
  <si>
    <t>G-01-04-01</t>
  </si>
  <si>
    <t>河北腾龙辉煌再生资源利用有限公司</t>
  </si>
  <si>
    <t>汨罗市市容环境卫生服务中心</t>
  </si>
  <si>
    <t>株洲恒基资源再生有限公司</t>
  </si>
  <si>
    <t>空调泡沫</t>
  </si>
  <si>
    <t>G-01-04-02</t>
  </si>
  <si>
    <t>冰箱泡沫（新线）</t>
  </si>
  <si>
    <t>G-01-04-03</t>
  </si>
  <si>
    <t>冰箱泡沫（分选机）</t>
  </si>
  <si>
    <t>G-01-04-04</t>
  </si>
  <si>
    <t>冰柜分机泡沫</t>
  </si>
  <si>
    <t>G-01-04-05</t>
  </si>
  <si>
    <t>洗衣机木板</t>
  </si>
  <si>
    <t>G-01-05-01</t>
  </si>
  <si>
    <t>荧光粉</t>
  </si>
  <si>
    <t>G-01-07-01</t>
  </si>
  <si>
    <t>荧光粉手套</t>
  </si>
  <si>
    <t>G-01-07-02</t>
  </si>
  <si>
    <t>等离子荧光粉沾染玻璃</t>
  </si>
  <si>
    <t>G-01-07-03</t>
  </si>
  <si>
    <t>荧光粉沾染物</t>
  </si>
  <si>
    <t>G-01-07-04</t>
  </si>
  <si>
    <t>生产垃圾</t>
  </si>
  <si>
    <t>G-01-08-01</t>
  </si>
  <si>
    <t>沾染废物</t>
  </si>
  <si>
    <t>G-01-08-04</t>
  </si>
  <si>
    <t>粉尘</t>
  </si>
  <si>
    <t>G-01-09-06</t>
  </si>
  <si>
    <t>含汞粉尘</t>
  </si>
  <si>
    <t>G-01-09-07</t>
  </si>
  <si>
    <t>活性碳</t>
  </si>
  <si>
    <t>G-01-10-01</t>
  </si>
  <si>
    <r>
      <t>光源（</t>
    </r>
    <r>
      <rPr>
        <sz val="10"/>
        <rFont val="Times New Roman"/>
        <charset val="134"/>
      </rPr>
      <t>LED</t>
    </r>
    <r>
      <rPr>
        <sz val="10"/>
        <rFont val="宋体"/>
        <charset val="134"/>
      </rPr>
      <t>灯）</t>
    </r>
  </si>
  <si>
    <t>G-01-19-01</t>
  </si>
  <si>
    <t>光源（含汞灯管）</t>
  </si>
  <si>
    <t>G-01-19-02</t>
  </si>
  <si>
    <t>新线混合料</t>
  </si>
  <si>
    <t>H-09-09-02</t>
  </si>
  <si>
    <t>皮带</t>
  </si>
  <si>
    <t>H-09-09-40</t>
  </si>
  <si>
    <t>进水管</t>
  </si>
  <si>
    <t>H-09-09-41</t>
  </si>
  <si>
    <t>拆解产物合计</t>
  </si>
  <si>
    <r>
      <t>备注：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季度拆解产物共入库</t>
    </r>
    <r>
      <rPr>
        <sz val="10"/>
        <rFont val="Times New Roman"/>
        <charset val="134"/>
      </rPr>
      <t>4733.413</t>
    </r>
    <r>
      <rPr>
        <sz val="10"/>
        <rFont val="宋体"/>
        <charset val="134"/>
      </rPr>
      <t>吨，其中包括其他入库（盘盈、分选和设备清理）</t>
    </r>
    <r>
      <rPr>
        <sz val="10"/>
        <rFont val="Times New Roman"/>
        <charset val="134"/>
      </rPr>
      <t>1.221</t>
    </r>
    <r>
      <rPr>
        <sz val="10"/>
        <rFont val="宋体"/>
        <charset val="134"/>
      </rPr>
      <t>吨。</t>
    </r>
  </si>
  <si>
    <r>
      <rPr>
        <b/>
        <sz val="16"/>
        <rFont val="宋体"/>
        <charset val="134"/>
      </rPr>
      <t>湖南同力环保科技有限公司</t>
    </r>
    <r>
      <rPr>
        <b/>
        <sz val="16"/>
        <rFont val="Times New Roman"/>
        <charset val="134"/>
      </rPr>
      <t>2022</t>
    </r>
    <r>
      <rPr>
        <b/>
        <sz val="16"/>
        <rFont val="宋体"/>
        <charset val="134"/>
      </rPr>
      <t>年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季度拆解产物产生、处理明细表</t>
    </r>
  </si>
  <si>
    <r>
      <t>上期结存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（吨）</t>
    </r>
  </si>
  <si>
    <r>
      <t>盘点盘盈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</si>
  <si>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r>
      <t>盘点盘亏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</si>
  <si>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r>
      <t>CRT</t>
    </r>
    <r>
      <rPr>
        <sz val="10"/>
        <rFont val="宋体"/>
        <charset val="134"/>
      </rPr>
      <t>玻璃（黑白）</t>
    </r>
  </si>
  <si>
    <r>
      <rPr>
        <sz val="10"/>
        <rFont val="宋体"/>
        <charset val="134"/>
      </rPr>
      <t>耒阳市鑫众复合材料有限公司</t>
    </r>
  </si>
  <si>
    <r>
      <t>CRT</t>
    </r>
    <r>
      <rPr>
        <sz val="10"/>
        <rFont val="宋体"/>
        <charset val="134"/>
      </rPr>
      <t>彩色屏玻璃</t>
    </r>
  </si>
  <si>
    <r>
      <t>CRT</t>
    </r>
    <r>
      <rPr>
        <sz val="10"/>
        <rFont val="宋体"/>
        <charset val="134"/>
      </rPr>
      <t>彩色锥玻璃</t>
    </r>
  </si>
  <si>
    <r>
      <rPr>
        <sz val="10"/>
        <rFont val="宋体"/>
        <charset val="134"/>
      </rPr>
      <t>湖南同力环保科技有限公司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二次加工</t>
    </r>
  </si>
  <si>
    <r>
      <rPr>
        <sz val="10"/>
        <rFont val="宋体"/>
        <charset val="134"/>
      </rPr>
      <t>印刷线路板</t>
    </r>
  </si>
  <si>
    <r>
      <rPr>
        <sz val="10"/>
        <rFont val="宋体"/>
        <charset val="134"/>
      </rPr>
      <t>印刷线路板</t>
    </r>
    <r>
      <rPr>
        <sz val="10"/>
        <rFont val="Times New Roman"/>
        <charset val="134"/>
      </rPr>
      <t>(1)</t>
    </r>
  </si>
  <si>
    <t>F-01-07-06-TL</t>
  </si>
  <si>
    <r>
      <rPr>
        <sz val="10"/>
        <rFont val="宋体"/>
        <charset val="134"/>
      </rPr>
      <t>印刷线路板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小板</t>
    </r>
    <r>
      <rPr>
        <sz val="10"/>
        <rFont val="Times New Roman"/>
        <charset val="134"/>
      </rPr>
      <t>14-21</t>
    </r>
    <r>
      <rPr>
        <sz val="10"/>
        <rFont val="宋体"/>
        <charset val="134"/>
      </rPr>
      <t>寸彩</t>
    </r>
    <r>
      <rPr>
        <sz val="10"/>
        <rFont val="Times New Roman"/>
        <charset val="134"/>
      </rPr>
      <t>)</t>
    </r>
  </si>
  <si>
    <t>F-01-07-03</t>
  </si>
  <si>
    <r>
      <rPr>
        <sz val="10"/>
        <rFont val="宋体"/>
        <charset val="134"/>
      </rPr>
      <t>暂存</t>
    </r>
  </si>
  <si>
    <r>
      <rPr>
        <sz val="10"/>
        <rFont val="宋体"/>
        <charset val="134"/>
      </rPr>
      <t>印刷线路板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大板</t>
    </r>
    <r>
      <rPr>
        <sz val="10"/>
        <rFont val="Times New Roman"/>
        <charset val="134"/>
      </rPr>
      <t>25-34</t>
    </r>
    <r>
      <rPr>
        <sz val="10"/>
        <rFont val="宋体"/>
        <charset val="134"/>
      </rPr>
      <t>寸彩</t>
    </r>
    <r>
      <rPr>
        <sz val="10"/>
        <rFont val="Times New Roman"/>
        <charset val="134"/>
      </rPr>
      <t>)</t>
    </r>
  </si>
  <si>
    <t>F-01-07-02</t>
  </si>
  <si>
    <r>
      <rPr>
        <sz val="10"/>
        <rFont val="宋体"/>
        <charset val="134"/>
      </rPr>
      <t>印刷线路板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黑白</t>
    </r>
    <r>
      <rPr>
        <sz val="10"/>
        <rFont val="Times New Roman"/>
        <charset val="134"/>
      </rPr>
      <t>)</t>
    </r>
  </si>
  <si>
    <t>F-01-07-04</t>
  </si>
  <si>
    <r>
      <rPr>
        <sz val="10"/>
        <rFont val="宋体"/>
        <charset val="134"/>
      </rPr>
      <t>印刷线路板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主机</t>
    </r>
    <r>
      <rPr>
        <sz val="10"/>
        <rFont val="Times New Roman"/>
        <charset val="134"/>
      </rPr>
      <t>)</t>
    </r>
  </si>
  <si>
    <t>F-01-07-06</t>
  </si>
  <si>
    <r>
      <rPr>
        <sz val="10"/>
        <rFont val="宋体"/>
        <charset val="134"/>
      </rPr>
      <t>电脑中央处理器（</t>
    </r>
    <r>
      <rPr>
        <sz val="10"/>
        <rFont val="Times New Roman"/>
        <charset val="134"/>
      </rPr>
      <t>CPU)</t>
    </r>
  </si>
  <si>
    <t>F-01-07-07</t>
  </si>
  <si>
    <r>
      <rPr>
        <sz val="10"/>
        <rFont val="宋体"/>
        <charset val="134"/>
      </rPr>
      <t>内存</t>
    </r>
  </si>
  <si>
    <t>F-01-07-08</t>
  </si>
  <si>
    <r>
      <rPr>
        <sz val="10"/>
        <rFont val="宋体"/>
        <charset val="134"/>
      </rPr>
      <t>洗衣机线路板</t>
    </r>
  </si>
  <si>
    <t>F-01-07-16</t>
  </si>
  <si>
    <r>
      <rPr>
        <sz val="10"/>
        <rFont val="宋体"/>
        <charset val="134"/>
      </rPr>
      <t>空调线路板</t>
    </r>
  </si>
  <si>
    <t>F-01-07-18</t>
  </si>
  <si>
    <r>
      <rPr>
        <sz val="10"/>
        <rFont val="宋体"/>
        <charset val="134"/>
      </rPr>
      <t>电冰箱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线路板</t>
    </r>
  </si>
  <si>
    <t>F-01-07-17</t>
  </si>
  <si>
    <r>
      <rPr>
        <sz val="10"/>
        <rFont val="宋体"/>
        <charset val="134"/>
      </rPr>
      <t>液晶电视机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边板</t>
    </r>
  </si>
  <si>
    <t>F-01-07-27</t>
  </si>
  <si>
    <r>
      <rPr>
        <sz val="10"/>
        <rFont val="宋体"/>
        <charset val="134"/>
      </rPr>
      <t>液晶电视机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电源板</t>
    </r>
  </si>
  <si>
    <t>F-01-07-26</t>
  </si>
  <si>
    <r>
      <rPr>
        <sz val="10"/>
        <rFont val="宋体"/>
        <charset val="134"/>
      </rPr>
      <t>液晶电视机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驱动线路板</t>
    </r>
  </si>
  <si>
    <t>F-01-07-25</t>
  </si>
  <si>
    <r>
      <rPr>
        <sz val="10"/>
        <rFont val="宋体"/>
        <charset val="134"/>
      </rPr>
      <t>液晶电视机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高压电路板</t>
    </r>
  </si>
  <si>
    <t>F-01-07-24</t>
  </si>
  <si>
    <r>
      <rPr>
        <sz val="10"/>
        <rFont val="宋体"/>
        <charset val="134"/>
      </rPr>
      <t>冰箱保温层材料</t>
    </r>
  </si>
  <si>
    <r>
      <rPr>
        <sz val="10"/>
        <rFont val="宋体"/>
        <charset val="134"/>
      </rPr>
      <t>汨罗市市容环境卫生服务中心</t>
    </r>
  </si>
  <si>
    <r>
      <rPr>
        <sz val="10"/>
        <rFont val="宋体"/>
        <charset val="134"/>
      </rPr>
      <t>株洲恒基资源再生有限公司</t>
    </r>
  </si>
  <si>
    <r>
      <rPr>
        <sz val="10"/>
        <rFont val="宋体"/>
        <charset val="134"/>
      </rPr>
      <t>保温层材料</t>
    </r>
    <r>
      <rPr>
        <sz val="10"/>
        <rFont val="Times New Roman"/>
        <charset val="134"/>
      </rPr>
      <t>(1)</t>
    </r>
  </si>
  <si>
    <t>G-01-05-03</t>
  </si>
  <si>
    <r>
      <rPr>
        <sz val="10"/>
        <rFont val="宋体"/>
        <charset val="134"/>
      </rPr>
      <t>冰箱压缩机</t>
    </r>
  </si>
  <si>
    <r>
      <rPr>
        <sz val="10"/>
        <rFont val="宋体"/>
        <charset val="134"/>
      </rPr>
      <t>天津爱德森金属制品有限公司</t>
    </r>
  </si>
  <si>
    <r>
      <rPr>
        <sz val="10"/>
        <rFont val="宋体"/>
        <charset val="134"/>
      </rPr>
      <t>天津永俊金属制品有限公司</t>
    </r>
  </si>
  <si>
    <r>
      <rPr>
        <sz val="10"/>
        <rFont val="宋体"/>
        <charset val="134"/>
      </rPr>
      <t>潍坊东李再生资源有限公司</t>
    </r>
  </si>
  <si>
    <r>
      <rPr>
        <sz val="10"/>
        <rFont val="宋体"/>
        <charset val="134"/>
      </rPr>
      <t>空调压缩机</t>
    </r>
  </si>
  <si>
    <r>
      <rPr>
        <sz val="10"/>
        <rFont val="宋体"/>
        <charset val="134"/>
      </rPr>
      <t>洗衣机电动机（铝）</t>
    </r>
  </si>
  <si>
    <r>
      <rPr>
        <sz val="10"/>
        <rFont val="宋体"/>
        <charset val="134"/>
      </rPr>
      <t>洗衣机电动机（铜）</t>
    </r>
  </si>
  <si>
    <r>
      <rPr>
        <sz val="10"/>
        <rFont val="宋体"/>
        <charset val="134"/>
      </rPr>
      <t>空调电动机</t>
    </r>
  </si>
  <si>
    <r>
      <rPr>
        <sz val="10"/>
        <rFont val="宋体"/>
        <charset val="134"/>
      </rPr>
      <t>冰箱电动机</t>
    </r>
  </si>
  <si>
    <r>
      <rPr>
        <sz val="10"/>
        <rFont val="宋体"/>
        <charset val="134"/>
      </rPr>
      <t>液晶面板</t>
    </r>
  </si>
  <si>
    <t>F-01-22-01</t>
  </si>
  <si>
    <r>
      <rPr>
        <sz val="10"/>
        <rFont val="宋体"/>
        <charset val="134"/>
      </rPr>
      <t>液晶电视机背光源</t>
    </r>
    <r>
      <rPr>
        <sz val="10"/>
        <rFont val="Times New Roman"/>
        <charset val="134"/>
      </rPr>
      <t>-LED</t>
    </r>
    <r>
      <rPr>
        <sz val="10"/>
        <rFont val="宋体"/>
        <charset val="134"/>
      </rPr>
      <t>灯</t>
    </r>
  </si>
  <si>
    <t>F-01-23-01</t>
  </si>
  <si>
    <r>
      <rPr>
        <sz val="10"/>
        <rFont val="宋体"/>
        <charset val="134"/>
      </rPr>
      <t>液晶电视机含汞背光灯管</t>
    </r>
  </si>
  <si>
    <t>F-01-24-01</t>
  </si>
  <si>
    <r>
      <rPr>
        <sz val="10"/>
        <rFont val="宋体"/>
        <charset val="134"/>
      </rPr>
      <t>电脑主机电源</t>
    </r>
  </si>
  <si>
    <r>
      <rPr>
        <sz val="10"/>
        <rFont val="宋体"/>
        <charset val="134"/>
      </rPr>
      <t>（空调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冷凝器</t>
    </r>
  </si>
  <si>
    <t>F-01-15-02</t>
  </si>
  <si>
    <r>
      <rPr>
        <sz val="10"/>
        <rFont val="宋体"/>
        <charset val="134"/>
      </rPr>
      <t>（空调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蒸发器</t>
    </r>
  </si>
  <si>
    <r>
      <rPr>
        <sz val="10"/>
        <rFont val="宋体"/>
        <charset val="134"/>
      </rPr>
      <t>其他电脑光源</t>
    </r>
  </si>
  <si>
    <r>
      <rPr>
        <sz val="10"/>
        <rFont val="宋体"/>
        <charset val="134"/>
      </rPr>
      <t>荧光粉</t>
    </r>
  </si>
  <si>
    <t>G-01-02-01</t>
  </si>
  <si>
    <r>
      <rPr>
        <sz val="10"/>
        <rFont val="宋体"/>
        <charset val="134"/>
      </rPr>
      <t>湖南瀚洋环保科技有限公司</t>
    </r>
  </si>
  <si>
    <r>
      <rPr>
        <sz val="10"/>
        <rFont val="宋体"/>
        <charset val="134"/>
      </rPr>
      <t>冰箱制冷剂</t>
    </r>
  </si>
  <si>
    <r>
      <rPr>
        <sz val="10"/>
        <rFont val="宋体"/>
        <charset val="134"/>
      </rPr>
      <t>天津澳宏环保材料有限公司</t>
    </r>
  </si>
  <si>
    <r>
      <rPr>
        <sz val="10"/>
        <rFont val="宋体"/>
        <charset val="134"/>
      </rPr>
      <t>空调制冷剂</t>
    </r>
  </si>
  <si>
    <t>D-01-02-02</t>
  </si>
  <si>
    <r>
      <rPr>
        <sz val="10"/>
        <rFont val="宋体"/>
        <charset val="134"/>
      </rPr>
      <t>连接线</t>
    </r>
  </si>
  <si>
    <r>
      <rPr>
        <sz val="10"/>
        <rFont val="宋体"/>
        <charset val="134"/>
      </rPr>
      <t>空调连接线</t>
    </r>
  </si>
  <si>
    <r>
      <rPr>
        <sz val="10"/>
        <rFont val="宋体"/>
        <charset val="134"/>
      </rPr>
      <t>消磁线</t>
    </r>
  </si>
  <si>
    <t>G-01-03-12</t>
  </si>
  <si>
    <r>
      <rPr>
        <sz val="10"/>
        <rFont val="宋体"/>
        <charset val="134"/>
      </rPr>
      <t>消磁线（铜）</t>
    </r>
  </si>
  <si>
    <t>G-01-03-10</t>
  </si>
  <si>
    <r>
      <rPr>
        <sz val="10"/>
        <rFont val="宋体"/>
        <charset val="134"/>
      </rPr>
      <t>消磁线（铝）</t>
    </r>
  </si>
  <si>
    <t>G-01-03-11</t>
  </si>
  <si>
    <r>
      <rPr>
        <sz val="10"/>
        <rFont val="宋体"/>
        <charset val="134"/>
      </rPr>
      <t>液晶电视机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电线电缆</t>
    </r>
  </si>
  <si>
    <r>
      <rPr>
        <sz val="10"/>
        <rFont val="宋体"/>
        <charset val="134"/>
      </rPr>
      <t>冰箱润滑油</t>
    </r>
  </si>
  <si>
    <t>D-01-03-01</t>
  </si>
  <si>
    <r>
      <rPr>
        <sz val="10"/>
        <rFont val="宋体"/>
        <charset val="134"/>
      </rPr>
      <t>湖南宏旺环保科技有限公司</t>
    </r>
  </si>
  <si>
    <r>
      <rPr>
        <sz val="10"/>
        <rFont val="宋体"/>
        <charset val="134"/>
      </rPr>
      <t>空调润滑油</t>
    </r>
  </si>
  <si>
    <t>D-01-03-02</t>
  </si>
  <si>
    <r>
      <rPr>
        <sz val="10"/>
        <rFont val="宋体"/>
        <charset val="134"/>
      </rPr>
      <t>电源线</t>
    </r>
  </si>
  <si>
    <r>
      <rPr>
        <sz val="10"/>
        <rFont val="宋体"/>
        <charset val="134"/>
      </rPr>
      <t>光驱</t>
    </r>
  </si>
  <si>
    <r>
      <rPr>
        <sz val="10"/>
        <rFont val="宋体"/>
        <charset val="134"/>
      </rPr>
      <t>软驱</t>
    </r>
  </si>
  <si>
    <r>
      <rPr>
        <sz val="10"/>
        <rFont val="宋体"/>
        <charset val="134"/>
      </rPr>
      <t>硬盘</t>
    </r>
  </si>
  <si>
    <r>
      <rPr>
        <sz val="10"/>
        <rFont val="宋体"/>
        <charset val="134"/>
      </rPr>
      <t>三类铜质线圈（偏转线圈</t>
    </r>
    <r>
      <rPr>
        <sz val="10"/>
        <rFont val="Times New Roman"/>
        <charset val="134"/>
      </rPr>
      <t>1#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</si>
  <si>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一类铜质线圈（偏转线圈</t>
    </r>
    <r>
      <rPr>
        <sz val="10"/>
        <rFont val="Times New Roman"/>
        <charset val="134"/>
      </rPr>
      <t>2#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</si>
  <si>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二类铜质线圈（偏转线圈</t>
    </r>
    <r>
      <rPr>
        <sz val="10"/>
        <rFont val="Times New Roman"/>
        <charset val="134"/>
      </rPr>
      <t>3#</t>
    </r>
    <r>
      <rPr>
        <sz val="10"/>
        <rFont val="宋体"/>
        <charset val="134"/>
      </rPr>
      <t>）</t>
    </r>
  </si>
  <si>
    <t>F-01-02-03</t>
  </si>
  <si>
    <r>
      <rPr>
        <sz val="10"/>
        <rFont val="宋体"/>
        <charset val="134"/>
      </rPr>
      <t>防波线（白铜线）</t>
    </r>
  </si>
  <si>
    <t>G-01-03-13</t>
  </si>
  <si>
    <r>
      <rPr>
        <sz val="10"/>
        <rFont val="宋体"/>
        <charset val="134"/>
      </rPr>
      <t>铜</t>
    </r>
  </si>
  <si>
    <r>
      <rPr>
        <sz val="10"/>
        <rFont val="宋体"/>
        <charset val="134"/>
      </rPr>
      <t>冰箱铜管</t>
    </r>
  </si>
  <si>
    <r>
      <rPr>
        <sz val="10"/>
        <rFont val="宋体"/>
        <charset val="134"/>
      </rPr>
      <t>空调铜管</t>
    </r>
  </si>
  <si>
    <r>
      <rPr>
        <sz val="10"/>
        <rFont val="宋体"/>
        <charset val="134"/>
      </rPr>
      <t>空调黄铜</t>
    </r>
  </si>
  <si>
    <r>
      <rPr>
        <sz val="10"/>
        <rFont val="宋体"/>
        <charset val="134"/>
      </rPr>
      <t>空调外机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黄铜阀</t>
    </r>
  </si>
  <si>
    <t>B-01-01-04-01</t>
  </si>
  <si>
    <r>
      <rPr>
        <sz val="10"/>
        <rFont val="宋体"/>
        <charset val="134"/>
      </rPr>
      <t>黄铜（带铁）</t>
    </r>
  </si>
  <si>
    <r>
      <rPr>
        <sz val="10"/>
        <rFont val="宋体"/>
        <charset val="134"/>
      </rPr>
      <t>电源变压器</t>
    </r>
  </si>
  <si>
    <t>F-01-20-01</t>
  </si>
  <si>
    <r>
      <rPr>
        <sz val="10"/>
        <rFont val="宋体"/>
        <charset val="134"/>
      </rPr>
      <t>空调变压器</t>
    </r>
  </si>
  <si>
    <t>F-01-20-03</t>
  </si>
  <si>
    <r>
      <rPr>
        <sz val="10"/>
        <rFont val="宋体"/>
        <charset val="134"/>
      </rPr>
      <t>电容器</t>
    </r>
  </si>
  <si>
    <r>
      <rPr>
        <sz val="10"/>
        <rFont val="宋体"/>
        <charset val="134"/>
      </rPr>
      <t>空调电容器</t>
    </r>
  </si>
  <si>
    <r>
      <rPr>
        <sz val="10"/>
        <rFont val="宋体"/>
        <charset val="134"/>
      </rPr>
      <t>调谐器</t>
    </r>
  </si>
  <si>
    <t>F-01-19-01</t>
  </si>
  <si>
    <r>
      <rPr>
        <sz val="10"/>
        <rFont val="宋体"/>
        <charset val="134"/>
      </rPr>
      <t>空调铜（散热片）</t>
    </r>
  </si>
  <si>
    <t>F-01-29-01</t>
  </si>
  <si>
    <r>
      <rPr>
        <sz val="10"/>
        <rFont val="宋体"/>
        <charset val="134"/>
      </rPr>
      <t>铝外壳</t>
    </r>
  </si>
  <si>
    <r>
      <rPr>
        <sz val="10"/>
        <rFont val="宋体"/>
        <charset val="134"/>
      </rPr>
      <t>冰箱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碎铝（铝）</t>
    </r>
  </si>
  <si>
    <t>B-01-02-03</t>
  </si>
  <si>
    <r>
      <rPr>
        <sz val="10"/>
        <rFont val="宋体"/>
        <charset val="134"/>
      </rPr>
      <t>洗衣机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铸铝</t>
    </r>
  </si>
  <si>
    <r>
      <rPr>
        <sz val="10"/>
        <rFont val="宋体"/>
        <charset val="134"/>
      </rPr>
      <t>铜铝混合物</t>
    </r>
  </si>
  <si>
    <r>
      <rPr>
        <sz val="10"/>
        <rFont val="宋体"/>
        <charset val="134"/>
      </rPr>
      <t>其他铝及其合金</t>
    </r>
  </si>
  <si>
    <t>B-01-02-14</t>
  </si>
  <si>
    <r>
      <rPr>
        <sz val="10"/>
        <rFont val="宋体"/>
        <charset val="134"/>
      </rPr>
      <t>液晶电视机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铝</t>
    </r>
  </si>
  <si>
    <r>
      <rPr>
        <sz val="10"/>
        <rFont val="宋体"/>
        <charset val="134"/>
      </rPr>
      <t>防爆带</t>
    </r>
  </si>
  <si>
    <r>
      <rPr>
        <sz val="10"/>
        <rFont val="宋体"/>
        <charset val="134"/>
      </rPr>
      <t>铁皮</t>
    </r>
  </si>
  <si>
    <r>
      <rPr>
        <sz val="10"/>
        <rFont val="宋体"/>
        <charset val="134"/>
      </rPr>
      <t>冰箱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铁（铁外壳）</t>
    </r>
  </si>
  <si>
    <r>
      <rPr>
        <sz val="10"/>
        <rFont val="宋体"/>
        <charset val="134"/>
      </rPr>
      <t>汨罗市和盛废旧物资有限公司</t>
    </r>
  </si>
  <si>
    <r>
      <rPr>
        <sz val="10"/>
        <rFont val="宋体"/>
        <charset val="134"/>
      </rPr>
      <t>洗衣机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铁</t>
    </r>
  </si>
  <si>
    <t>B-02-01-15</t>
  </si>
  <si>
    <r>
      <rPr>
        <sz val="10"/>
        <rFont val="宋体"/>
        <charset val="134"/>
      </rPr>
      <t>空调铁外壳</t>
    </r>
  </si>
  <si>
    <t>B-02-01-16</t>
  </si>
  <si>
    <r>
      <rPr>
        <sz val="10"/>
        <rFont val="宋体"/>
        <charset val="134"/>
      </rPr>
      <t>液晶电视机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铁</t>
    </r>
  </si>
  <si>
    <r>
      <rPr>
        <sz val="10"/>
        <rFont val="宋体"/>
        <charset val="134"/>
      </rPr>
      <t>阴极网</t>
    </r>
  </si>
  <si>
    <r>
      <rPr>
        <sz val="10"/>
        <rFont val="宋体"/>
        <charset val="134"/>
      </rPr>
      <t>荫罩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不锈钢卡片</t>
    </r>
  </si>
  <si>
    <r>
      <rPr>
        <sz val="10"/>
        <rFont val="宋体"/>
        <charset val="134"/>
      </rPr>
      <t>荫罩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镍网</t>
    </r>
  </si>
  <si>
    <t>B-04-02-02</t>
  </si>
  <si>
    <r>
      <rPr>
        <sz val="10"/>
        <rFont val="宋体"/>
        <charset val="134"/>
      </rPr>
      <t>荫罩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铁</t>
    </r>
  </si>
  <si>
    <t>B-02-01-19</t>
  </si>
  <si>
    <r>
      <rPr>
        <sz val="10"/>
        <rFont val="宋体"/>
        <charset val="134"/>
      </rPr>
      <t>碎铁</t>
    </r>
  </si>
  <si>
    <r>
      <rPr>
        <sz val="10"/>
        <rFont val="宋体"/>
        <charset val="134"/>
      </rPr>
      <t>涡轮铁</t>
    </r>
  </si>
  <si>
    <r>
      <rPr>
        <sz val="10"/>
        <rFont val="宋体"/>
        <charset val="134"/>
      </rPr>
      <t>弹簧铁</t>
    </r>
  </si>
  <si>
    <t>B-02-01-29</t>
  </si>
  <si>
    <r>
      <rPr>
        <sz val="10"/>
        <rFont val="宋体"/>
        <charset val="134"/>
      </rPr>
      <t>洗衣机不锈铁</t>
    </r>
  </si>
  <si>
    <t>B-02-01-14</t>
  </si>
  <si>
    <r>
      <rPr>
        <sz val="10"/>
        <rFont val="宋体"/>
        <charset val="134"/>
      </rPr>
      <t>洗衣机轴铁</t>
    </r>
  </si>
  <si>
    <r>
      <rPr>
        <sz val="10"/>
        <rFont val="宋体"/>
        <charset val="134"/>
      </rPr>
      <t>冰箱转轴铁</t>
    </r>
  </si>
  <si>
    <t>B-02-01-36</t>
  </si>
  <si>
    <r>
      <rPr>
        <sz val="10"/>
        <rFont val="宋体"/>
        <charset val="134"/>
      </rPr>
      <t>扬声器</t>
    </r>
  </si>
  <si>
    <r>
      <rPr>
        <sz val="10"/>
        <rFont val="宋体"/>
        <charset val="134"/>
      </rPr>
      <t>液晶电视机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扬声器</t>
    </r>
  </si>
  <si>
    <t>F-01-09-06</t>
  </si>
  <si>
    <r>
      <rPr>
        <sz val="10"/>
        <rFont val="宋体"/>
        <charset val="134"/>
      </rPr>
      <t>天线座</t>
    </r>
  </si>
  <si>
    <t>B-01-01-07-05</t>
  </si>
  <si>
    <r>
      <rPr>
        <sz val="10"/>
        <rFont val="宋体"/>
        <charset val="134"/>
      </rPr>
      <t>废卡扣</t>
    </r>
  </si>
  <si>
    <t>B-01-01-07-06</t>
  </si>
  <si>
    <r>
      <rPr>
        <sz val="10"/>
        <rFont val="宋体"/>
        <charset val="134"/>
      </rPr>
      <t>塑料外壳</t>
    </r>
  </si>
  <si>
    <r>
      <rPr>
        <sz val="10"/>
        <rFont val="宋体"/>
        <charset val="134"/>
      </rPr>
      <t>暂存（深加工产物）</t>
    </r>
  </si>
  <si>
    <r>
      <rPr>
        <sz val="10"/>
        <rFont val="宋体"/>
        <charset val="134"/>
      </rPr>
      <t>面板按钮</t>
    </r>
  </si>
  <si>
    <t>C-03-01-02-TL</t>
  </si>
  <si>
    <r>
      <rPr>
        <sz val="10"/>
        <rFont val="宋体"/>
        <charset val="134"/>
      </rPr>
      <t>洗衣机塑料</t>
    </r>
  </si>
  <si>
    <r>
      <rPr>
        <sz val="10"/>
        <rFont val="宋体"/>
        <charset val="134"/>
      </rPr>
      <t>洗衣机减速器（增强轮）</t>
    </r>
  </si>
  <si>
    <t>C-03-01-29</t>
  </si>
  <si>
    <r>
      <rPr>
        <sz val="10"/>
        <rFont val="宋体"/>
        <charset val="134"/>
      </rPr>
      <t>洗衣机上盖</t>
    </r>
    <r>
      <rPr>
        <sz val="10"/>
        <rFont val="Times New Roman"/>
        <charset val="134"/>
      </rPr>
      <t>PS-ABS-PP</t>
    </r>
    <r>
      <rPr>
        <sz val="10"/>
        <rFont val="宋体"/>
        <charset val="134"/>
      </rPr>
      <t>塑料</t>
    </r>
  </si>
  <si>
    <t>C-01-10-03</t>
  </si>
  <si>
    <r>
      <rPr>
        <sz val="10"/>
        <rFont val="宋体"/>
        <charset val="134"/>
      </rPr>
      <t>洗衣机增强轮（</t>
    </r>
    <r>
      <rPr>
        <sz val="10"/>
        <rFont val="Times New Roman"/>
        <charset val="134"/>
      </rPr>
      <t>PI6</t>
    </r>
    <r>
      <rPr>
        <sz val="10"/>
        <rFont val="宋体"/>
        <charset val="134"/>
      </rPr>
      <t>）</t>
    </r>
  </si>
  <si>
    <t>C-01-11-02</t>
  </si>
  <si>
    <r>
      <rPr>
        <sz val="10"/>
        <rFont val="宋体"/>
        <charset val="134"/>
      </rPr>
      <t>冰箱塑料</t>
    </r>
  </si>
  <si>
    <r>
      <rPr>
        <sz val="10"/>
        <rFont val="宋体"/>
        <charset val="134"/>
      </rPr>
      <t>汨罗市超光塑料有限公司</t>
    </r>
  </si>
  <si>
    <r>
      <rPr>
        <sz val="10"/>
        <rFont val="宋体"/>
        <charset val="134"/>
      </rPr>
      <t>天津荣和金属制品有限公司</t>
    </r>
  </si>
  <si>
    <r>
      <rPr>
        <sz val="10"/>
        <rFont val="宋体"/>
        <charset val="134"/>
      </rPr>
      <t>冰箱塑料（边框）</t>
    </r>
  </si>
  <si>
    <t>C-03-01-30</t>
  </si>
  <si>
    <r>
      <rPr>
        <sz val="10"/>
        <rFont val="宋体"/>
        <charset val="134"/>
      </rPr>
      <t>冰箱塑料（屉子）</t>
    </r>
  </si>
  <si>
    <t>C-01-10-02</t>
  </si>
  <si>
    <r>
      <rPr>
        <sz val="10"/>
        <rFont val="宋体"/>
        <charset val="134"/>
      </rPr>
      <t>冰箱塑料（屉子）</t>
    </r>
    <r>
      <rPr>
        <sz val="10"/>
        <rFont val="Times New Roman"/>
        <charset val="134"/>
      </rPr>
      <t>1#</t>
    </r>
  </si>
  <si>
    <t>C-01-10-02-01</t>
  </si>
  <si>
    <r>
      <rPr>
        <sz val="10"/>
        <rFont val="宋体"/>
        <charset val="134"/>
      </rPr>
      <t>冰柜混合塑料</t>
    </r>
  </si>
  <si>
    <t>C-03-01-26</t>
  </si>
  <si>
    <r>
      <rPr>
        <sz val="10"/>
        <rFont val="宋体"/>
        <charset val="134"/>
      </rPr>
      <t>电冰箱顶盖塑料</t>
    </r>
  </si>
  <si>
    <r>
      <rPr>
        <sz val="10"/>
        <rFont val="宋体"/>
        <charset val="134"/>
      </rPr>
      <t>电脑塑料</t>
    </r>
  </si>
  <si>
    <r>
      <rPr>
        <sz val="10"/>
        <rFont val="宋体"/>
        <charset val="134"/>
      </rPr>
      <t>空调塑料</t>
    </r>
  </si>
  <si>
    <r>
      <rPr>
        <sz val="10"/>
        <rFont val="宋体"/>
        <charset val="134"/>
      </rPr>
      <t>空调塑料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增强</t>
    </r>
    <r>
      <rPr>
        <sz val="10"/>
        <rFont val="Times New Roman"/>
        <charset val="134"/>
      </rPr>
      <t>S</t>
    </r>
    <r>
      <rPr>
        <sz val="10"/>
        <rFont val="宋体"/>
        <charset val="134"/>
      </rPr>
      <t>）</t>
    </r>
  </si>
  <si>
    <t>C-03-01-18</t>
  </si>
  <si>
    <r>
      <rPr>
        <sz val="10"/>
        <rFont val="宋体"/>
        <charset val="134"/>
      </rPr>
      <t>杂塑</t>
    </r>
  </si>
  <si>
    <t>C-03-01-09-TL</t>
  </si>
  <si>
    <r>
      <rPr>
        <sz val="10"/>
        <rFont val="宋体"/>
        <charset val="134"/>
      </rPr>
      <t>洗衣机排水阀下端杂塑</t>
    </r>
  </si>
  <si>
    <t>C-03-01-45</t>
  </si>
  <si>
    <r>
      <rPr>
        <sz val="10"/>
        <rFont val="宋体"/>
        <charset val="134"/>
      </rPr>
      <t>液晶电视机扩散片</t>
    </r>
  </si>
  <si>
    <t>C-03-01-14</t>
  </si>
  <si>
    <r>
      <rPr>
        <sz val="10"/>
        <rFont val="宋体"/>
        <charset val="134"/>
      </rPr>
      <t>液晶电视机偏光膜</t>
    </r>
  </si>
  <si>
    <t>C-03-01-14-01</t>
  </si>
  <si>
    <r>
      <rPr>
        <sz val="10"/>
        <rFont val="宋体"/>
        <charset val="134"/>
      </rPr>
      <t>液晶电视机导光板</t>
    </r>
  </si>
  <si>
    <t>C-01-09-01-01</t>
  </si>
  <si>
    <r>
      <rPr>
        <sz val="10"/>
        <rFont val="宋体"/>
        <charset val="134"/>
      </rPr>
      <t>液晶电视机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亚克力板</t>
    </r>
  </si>
  <si>
    <t>C-01-09-02</t>
  </si>
  <si>
    <r>
      <rPr>
        <sz val="10"/>
        <rFont val="宋体"/>
        <charset val="134"/>
      </rPr>
      <t>液晶电视机未破碎塑料</t>
    </r>
  </si>
  <si>
    <t>C-03-01-31</t>
  </si>
  <si>
    <r>
      <rPr>
        <sz val="10"/>
        <rFont val="宋体"/>
        <charset val="134"/>
      </rPr>
      <t>空调泡沫</t>
    </r>
  </si>
  <si>
    <r>
      <rPr>
        <sz val="10"/>
        <rFont val="宋体"/>
        <charset val="134"/>
      </rPr>
      <t>荧光粉（屏玻）</t>
    </r>
  </si>
  <si>
    <t>G-01-02-01-03</t>
  </si>
  <si>
    <r>
      <rPr>
        <sz val="10"/>
        <rFont val="宋体"/>
        <charset val="134"/>
      </rPr>
      <t>管颈管玻璃</t>
    </r>
  </si>
  <si>
    <r>
      <rPr>
        <sz val="10"/>
        <rFont val="宋体"/>
        <charset val="134"/>
      </rPr>
      <t>汨罗万容固体废物处理有限公司</t>
    </r>
  </si>
  <si>
    <r>
      <rPr>
        <sz val="10"/>
        <rFont val="宋体"/>
        <charset val="134"/>
      </rPr>
      <t>冰箱玻璃</t>
    </r>
  </si>
  <si>
    <t>E-01-07-01</t>
  </si>
  <si>
    <r>
      <rPr>
        <sz val="10"/>
        <rFont val="宋体"/>
        <charset val="134"/>
      </rPr>
      <t>洗衣机玻璃</t>
    </r>
  </si>
  <si>
    <t>E-01-07-06</t>
  </si>
  <si>
    <r>
      <rPr>
        <sz val="10"/>
        <rFont val="宋体"/>
        <charset val="134"/>
      </rPr>
      <t>液晶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普通玻璃</t>
    </r>
  </si>
  <si>
    <t>E-01-04-01</t>
  </si>
  <si>
    <r>
      <rPr>
        <sz val="10"/>
        <rFont val="宋体"/>
        <charset val="134"/>
      </rPr>
      <t>电池</t>
    </r>
  </si>
  <si>
    <r>
      <rPr>
        <sz val="10"/>
        <rFont val="宋体"/>
        <charset val="134"/>
      </rPr>
      <t>阴极射线管（电子枪）</t>
    </r>
  </si>
  <si>
    <r>
      <rPr>
        <sz val="10"/>
        <rFont val="宋体"/>
        <charset val="134"/>
      </rPr>
      <t>定时器（开关）</t>
    </r>
  </si>
  <si>
    <t>F-01-16-01</t>
  </si>
  <si>
    <r>
      <rPr>
        <sz val="10"/>
        <rFont val="宋体"/>
        <charset val="134"/>
      </rPr>
      <t>空调定时器</t>
    </r>
  </si>
  <si>
    <t>F-01-25-22</t>
  </si>
  <si>
    <r>
      <rPr>
        <sz val="10"/>
        <rFont val="宋体"/>
        <charset val="134"/>
      </rPr>
      <t>空调控制开关（铜）</t>
    </r>
  </si>
  <si>
    <t>F-01-16-07</t>
  </si>
  <si>
    <r>
      <rPr>
        <sz val="10"/>
        <rFont val="宋体"/>
        <charset val="134"/>
      </rPr>
      <t>风扇</t>
    </r>
  </si>
  <si>
    <t>F-01-25-05</t>
  </si>
  <si>
    <r>
      <rPr>
        <sz val="10"/>
        <rFont val="宋体"/>
        <charset val="134"/>
      </rPr>
      <t>排水阀</t>
    </r>
  </si>
  <si>
    <t>F-01-25-09</t>
  </si>
  <si>
    <r>
      <rPr>
        <sz val="10"/>
        <rFont val="宋体"/>
        <charset val="134"/>
      </rPr>
      <t>电冰箱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温度传感器</t>
    </r>
  </si>
  <si>
    <t xml:space="preserve">F-01-25-16 </t>
  </si>
  <si>
    <r>
      <rPr>
        <sz val="10"/>
        <rFont val="宋体"/>
        <charset val="134"/>
      </rPr>
      <t>电冰箱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温度控制器</t>
    </r>
  </si>
  <si>
    <t xml:space="preserve"> F-01-25-17 </t>
  </si>
  <si>
    <r>
      <rPr>
        <sz val="10"/>
        <rFont val="宋体"/>
        <charset val="134"/>
      </rPr>
      <t>洗衣机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温控器</t>
    </r>
  </si>
  <si>
    <t>F-01-25-13</t>
  </si>
  <si>
    <r>
      <rPr>
        <sz val="10"/>
        <rFont val="宋体"/>
        <charset val="134"/>
      </rPr>
      <t>磁环</t>
    </r>
  </si>
  <si>
    <t>F-01-25-03</t>
  </si>
  <si>
    <r>
      <rPr>
        <sz val="10"/>
        <rFont val="宋体"/>
        <charset val="134"/>
      </rPr>
      <t>电冰箱密封条（冰箱橡胶）</t>
    </r>
  </si>
  <si>
    <t>C-01-03-02</t>
  </si>
  <si>
    <r>
      <rPr>
        <sz val="10"/>
        <rFont val="宋体"/>
        <charset val="134"/>
      </rPr>
      <t>洗衣机橡胶</t>
    </r>
  </si>
  <si>
    <t>G-01-06-03</t>
  </si>
  <si>
    <r>
      <rPr>
        <sz val="10"/>
        <rFont val="宋体"/>
        <charset val="134"/>
      </rPr>
      <t>其他（无经济价值物）</t>
    </r>
  </si>
  <si>
    <r>
      <rPr>
        <sz val="10"/>
        <rFont val="宋体"/>
        <charset val="134"/>
      </rPr>
      <t>其他（无经济价值物）</t>
    </r>
    <r>
      <rPr>
        <sz val="10"/>
        <rFont val="Times New Roman"/>
        <charset val="134"/>
      </rPr>
      <t>1#</t>
    </r>
  </si>
  <si>
    <t>G-01-07-15-01</t>
  </si>
  <si>
    <r>
      <rPr>
        <sz val="10"/>
        <rFont val="宋体"/>
        <charset val="134"/>
      </rPr>
      <t>湖南御三千环保科技有限公司</t>
    </r>
  </si>
  <si>
    <r>
      <rPr>
        <sz val="10"/>
        <rFont val="宋体"/>
        <charset val="134"/>
      </rPr>
      <t>其他（木板）</t>
    </r>
  </si>
  <si>
    <r>
      <rPr>
        <sz val="10"/>
        <rFont val="宋体"/>
        <charset val="134"/>
      </rPr>
      <t>其他（水泥块）</t>
    </r>
  </si>
  <si>
    <t>G-01-07-11</t>
  </si>
  <si>
    <r>
      <rPr>
        <sz val="10"/>
        <rFont val="宋体"/>
        <charset val="134"/>
      </rPr>
      <t>废料</t>
    </r>
  </si>
  <si>
    <t>G-01-07-02-01</t>
  </si>
  <si>
    <r>
      <rPr>
        <sz val="10"/>
        <rFont val="宋体"/>
        <charset val="134"/>
      </rPr>
      <t>空调废料</t>
    </r>
  </si>
  <si>
    <t>G-01-07-09-01</t>
  </si>
  <si>
    <r>
      <rPr>
        <sz val="10"/>
        <rFont val="宋体"/>
        <charset val="134"/>
      </rPr>
      <t>随机录音机</t>
    </r>
  </si>
  <si>
    <t>G-01-08-01-TL</t>
  </si>
  <si>
    <r>
      <rPr>
        <sz val="10"/>
        <rFont val="宋体"/>
        <charset val="134"/>
      </rPr>
      <t>全自动平衡水</t>
    </r>
  </si>
  <si>
    <t>D-01-04-03</t>
  </si>
  <si>
    <r>
      <rPr>
        <sz val="10"/>
        <rFont val="宋体"/>
        <charset val="134"/>
      </rPr>
      <t>稀释后排入园区污水管网</t>
    </r>
  </si>
  <si>
    <r>
      <rPr>
        <sz val="10"/>
        <rFont val="宋体"/>
        <charset val="134"/>
      </rPr>
      <t>空调接线盒</t>
    </r>
  </si>
  <si>
    <t>G-01-03-14</t>
  </si>
  <si>
    <r>
      <rPr>
        <sz val="10"/>
        <rFont val="宋体"/>
        <charset val="134"/>
      </rPr>
      <t>灯泡</t>
    </r>
  </si>
  <si>
    <t>F-01-25-18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</si>
</sst>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.0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00_ "/>
    <numFmt numFmtId="178" formatCode="0.000_ "/>
    <numFmt numFmtId="179" formatCode="0.0000_);[Red]\(0.0000\)"/>
  </numFmts>
  <fonts count="35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color theme="1"/>
      <name val="Times New Roman"/>
      <charset val="134"/>
    </font>
    <font>
      <b/>
      <sz val="16"/>
      <name val="Times New Roman"/>
      <charset val="134"/>
    </font>
    <font>
      <b/>
      <sz val="9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6"/>
      <name val="Times New Roman"/>
      <charset val="0"/>
    </font>
    <font>
      <b/>
      <sz val="9"/>
      <name val="Times New Roman"/>
      <charset val="0"/>
    </font>
    <font>
      <sz val="10"/>
      <name val="Times New Roman"/>
      <charset val="0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 applyFill="0">
      <alignment vertical="center"/>
    </xf>
    <xf numFmtId="0" fontId="13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29" fillId="24" borderId="5" applyNumberFormat="0" applyAlignment="0" applyProtection="0">
      <alignment vertical="center"/>
    </xf>
    <xf numFmtId="0" fontId="31" fillId="27" borderId="12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0" borderId="0"/>
    <xf numFmtId="0" fontId="14" fillId="0" borderId="0" applyFill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left" vertical="center" wrapText="1"/>
    </xf>
    <xf numFmtId="177" fontId="3" fillId="0" borderId="1" xfId="51" applyNumberFormat="1" applyFont="1" applyFill="1" applyBorder="1" applyAlignment="1">
      <alignment horizontal="center" vertical="center" wrapText="1"/>
    </xf>
    <xf numFmtId="177" fontId="4" fillId="0" borderId="1" xfId="51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177" fontId="5" fillId="0" borderId="2" xfId="6" applyNumberFormat="1" applyFont="1" applyFill="1" applyBorder="1" applyAlignment="1">
      <alignment horizontal="center" vertical="center" wrapText="1"/>
    </xf>
    <xf numFmtId="177" fontId="5" fillId="0" borderId="2" xfId="51" applyNumberFormat="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 wrapText="1"/>
    </xf>
    <xf numFmtId="177" fontId="1" fillId="0" borderId="2" xfId="6" applyNumberFormat="1" applyFont="1" applyFill="1" applyBorder="1" applyAlignment="1">
      <alignment horizontal="center" vertical="center" wrapText="1"/>
    </xf>
    <xf numFmtId="177" fontId="1" fillId="0" borderId="2" xfId="51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left" vertical="center" wrapText="1"/>
    </xf>
    <xf numFmtId="178" fontId="1" fillId="0" borderId="2" xfId="51" applyNumberFormat="1" applyFont="1" applyFill="1" applyBorder="1" applyAlignment="1">
      <alignment horizontal="center" vertical="center" wrapText="1"/>
    </xf>
    <xf numFmtId="0" fontId="1" fillId="0" borderId="2" xfId="5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left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left" vertical="center" wrapText="1"/>
    </xf>
    <xf numFmtId="177" fontId="1" fillId="0" borderId="2" xfId="51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179" fontId="5" fillId="0" borderId="3" xfId="52" applyNumberFormat="1" applyFont="1" applyFill="1" applyBorder="1" applyAlignment="1">
      <alignment horizontal="center" vertical="center" wrapText="1"/>
    </xf>
    <xf numFmtId="179" fontId="5" fillId="0" borderId="3" xfId="51" applyNumberFormat="1" applyFont="1" applyFill="1" applyBorder="1" applyAlignment="1">
      <alignment horizontal="center" vertical="center" wrapText="1"/>
    </xf>
    <xf numFmtId="0" fontId="10" fillId="0" borderId="2" xfId="51" applyFont="1" applyFill="1" applyBorder="1" applyAlignment="1">
      <alignment horizontal="center" vertical="center" wrapText="1"/>
    </xf>
    <xf numFmtId="179" fontId="10" fillId="0" borderId="4" xfId="52" applyNumberFormat="1" applyFont="1" applyFill="1" applyBorder="1" applyAlignment="1">
      <alignment horizontal="center" vertical="center" wrapText="1"/>
    </xf>
    <xf numFmtId="179" fontId="10" fillId="0" borderId="4" xfId="51" applyNumberFormat="1" applyFont="1" applyFill="1" applyBorder="1" applyAlignment="1">
      <alignment horizontal="center" vertical="center" wrapText="1"/>
    </xf>
    <xf numFmtId="179" fontId="5" fillId="0" borderId="2" xfId="51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51" applyNumberFormat="1" applyFont="1" applyFill="1" applyBorder="1" applyAlignment="1">
      <alignment horizontal="left" vertical="center" wrapText="1"/>
    </xf>
    <xf numFmtId="0" fontId="5" fillId="0" borderId="2" xfId="5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178" fontId="1" fillId="0" borderId="0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178" fontId="1" fillId="0" borderId="0" xfId="0" applyNumberFormat="1" applyFont="1" applyFill="1" applyBorder="1" applyAlignment="1">
      <alignment horizontal="left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 quotePrefix="1">
      <alignment horizontal="left" vertical="center" wrapText="1"/>
    </xf>
    <xf numFmtId="0" fontId="1" fillId="0" borderId="2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审计资料00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4" xfId="50"/>
    <cellStyle name="常规_Sheet1" xfId="51"/>
    <cellStyle name="常规_审计资料00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9"/>
  <sheetViews>
    <sheetView tabSelected="1" view="pageBreakPreview" zoomScaleNormal="100" workbookViewId="0">
      <selection activeCell="N17" sqref="N17"/>
    </sheetView>
  </sheetViews>
  <sheetFormatPr defaultColWidth="9" defaultRowHeight="13.8"/>
  <cols>
    <col min="1" max="1" width="16.6666666666667" style="3" customWidth="1"/>
    <col min="2" max="2" width="11.5555555555556" style="3" customWidth="1"/>
    <col min="3" max="3" width="9" style="3"/>
    <col min="4" max="6" width="9.55555555555556" style="3"/>
    <col min="7" max="7" width="30.3333333333333" style="3" customWidth="1"/>
    <col min="8" max="8" width="10" style="3" customWidth="1"/>
    <col min="9" max="16384" width="9" style="3"/>
  </cols>
  <sheetData>
    <row r="1" ht="20.4" spans="1:8">
      <c r="A1" s="4" t="s">
        <v>0</v>
      </c>
      <c r="B1" s="32"/>
      <c r="C1" s="32"/>
      <c r="D1" s="32"/>
      <c r="E1" s="32"/>
      <c r="F1" s="32"/>
      <c r="G1" s="33"/>
      <c r="H1" s="32"/>
    </row>
    <row r="2" spans="1:8">
      <c r="A2" s="8" t="s">
        <v>1</v>
      </c>
      <c r="B2" s="8" t="s">
        <v>2</v>
      </c>
      <c r="C2" s="34" t="s">
        <v>3</v>
      </c>
      <c r="D2" s="35" t="s">
        <v>4</v>
      </c>
      <c r="E2" s="35" t="s">
        <v>5</v>
      </c>
      <c r="F2" s="8" t="s">
        <v>6</v>
      </c>
      <c r="G2" s="36"/>
      <c r="H2" s="35" t="s">
        <v>7</v>
      </c>
    </row>
    <row r="3" spans="1:8">
      <c r="A3" s="36"/>
      <c r="B3" s="36"/>
      <c r="C3" s="37"/>
      <c r="D3" s="38"/>
      <c r="E3" s="38"/>
      <c r="F3" s="39" t="s">
        <v>8</v>
      </c>
      <c r="G3" s="10" t="s">
        <v>9</v>
      </c>
      <c r="H3" s="38"/>
    </row>
    <row r="4" s="31" customFormat="1" ht="13.2" spans="1:8">
      <c r="A4" s="40" t="s">
        <v>10</v>
      </c>
      <c r="B4" s="11" t="s">
        <v>11</v>
      </c>
      <c r="C4" s="18">
        <v>0</v>
      </c>
      <c r="D4" s="18">
        <v>0</v>
      </c>
      <c r="E4" s="18">
        <v>0</v>
      </c>
      <c r="F4" s="16">
        <v>0</v>
      </c>
      <c r="G4" s="41" t="s">
        <v>12</v>
      </c>
      <c r="H4" s="16">
        <f t="shared" ref="H4:H19" si="0">C4+D4-E4</f>
        <v>0</v>
      </c>
    </row>
    <row r="5" s="1" customFormat="1" ht="13.2" spans="1:8">
      <c r="A5" s="42" t="s">
        <v>13</v>
      </c>
      <c r="B5" s="11" t="s">
        <v>14</v>
      </c>
      <c r="C5" s="18">
        <v>0</v>
      </c>
      <c r="D5" s="18">
        <v>0</v>
      </c>
      <c r="E5" s="18">
        <v>0</v>
      </c>
      <c r="F5" s="16">
        <v>0</v>
      </c>
      <c r="G5" s="41" t="s">
        <v>12</v>
      </c>
      <c r="H5" s="16">
        <f t="shared" si="0"/>
        <v>0</v>
      </c>
    </row>
    <row r="6" s="1" customFormat="1" ht="13.2" spans="1:9">
      <c r="A6" s="40" t="s">
        <v>15</v>
      </c>
      <c r="B6" s="11" t="s">
        <v>16</v>
      </c>
      <c r="C6" s="18">
        <v>0</v>
      </c>
      <c r="D6" s="18">
        <v>1.998</v>
      </c>
      <c r="E6" s="18">
        <v>0</v>
      </c>
      <c r="F6" s="16">
        <v>0</v>
      </c>
      <c r="G6" s="41" t="s">
        <v>17</v>
      </c>
      <c r="H6" s="16">
        <f t="shared" si="0"/>
        <v>1.998</v>
      </c>
      <c r="I6" s="44"/>
    </row>
    <row r="7" s="1" customFormat="1" ht="13.2" spans="1:9">
      <c r="A7" s="40" t="s">
        <v>18</v>
      </c>
      <c r="B7" s="11" t="s">
        <v>19</v>
      </c>
      <c r="C7" s="18">
        <v>0</v>
      </c>
      <c r="D7" s="16">
        <v>0.106</v>
      </c>
      <c r="E7" s="18">
        <v>0</v>
      </c>
      <c r="F7" s="16">
        <v>0</v>
      </c>
      <c r="G7" s="41" t="s">
        <v>17</v>
      </c>
      <c r="H7" s="16">
        <f t="shared" si="0"/>
        <v>0.106</v>
      </c>
      <c r="I7" s="44"/>
    </row>
    <row r="8" s="1" customFormat="1" ht="13.2" spans="1:8">
      <c r="A8" s="40" t="s">
        <v>20</v>
      </c>
      <c r="B8" s="11" t="s">
        <v>21</v>
      </c>
      <c r="C8" s="18">
        <v>0</v>
      </c>
      <c r="D8" s="18">
        <v>4.4565</v>
      </c>
      <c r="E8" s="18">
        <v>0</v>
      </c>
      <c r="F8" s="16">
        <v>0</v>
      </c>
      <c r="G8" s="41" t="s">
        <v>17</v>
      </c>
      <c r="H8" s="16">
        <f t="shared" si="0"/>
        <v>4.4565</v>
      </c>
    </row>
    <row r="9" s="1" customFormat="1" ht="13.2" spans="1:8">
      <c r="A9" s="40" t="s">
        <v>22</v>
      </c>
      <c r="B9" s="11" t="s">
        <v>23</v>
      </c>
      <c r="C9" s="18">
        <v>0</v>
      </c>
      <c r="D9" s="18">
        <v>13.707</v>
      </c>
      <c r="E9" s="18">
        <v>9.355</v>
      </c>
      <c r="F9" s="16">
        <v>9.355</v>
      </c>
      <c r="G9" s="43" t="s">
        <v>24</v>
      </c>
      <c r="H9" s="18">
        <f t="shared" si="0"/>
        <v>4.352</v>
      </c>
    </row>
    <row r="10" s="1" customFormat="1" ht="13.2" spans="1:8">
      <c r="A10" s="43" t="s">
        <v>25</v>
      </c>
      <c r="B10" s="21" t="s">
        <v>26</v>
      </c>
      <c r="C10" s="16">
        <v>0</v>
      </c>
      <c r="D10" s="16">
        <v>0</v>
      </c>
      <c r="E10" s="16">
        <v>0</v>
      </c>
      <c r="F10" s="16">
        <v>0</v>
      </c>
      <c r="G10" s="41" t="s">
        <v>12</v>
      </c>
      <c r="H10" s="18">
        <f t="shared" si="0"/>
        <v>0</v>
      </c>
    </row>
    <row r="11" s="1" customFormat="1" ht="13.2" spans="1:8">
      <c r="A11" s="40" t="s">
        <v>27</v>
      </c>
      <c r="B11" s="21" t="s">
        <v>28</v>
      </c>
      <c r="C11" s="16">
        <v>0</v>
      </c>
      <c r="D11" s="16">
        <v>0</v>
      </c>
      <c r="E11" s="16">
        <v>0</v>
      </c>
      <c r="F11" s="16">
        <v>0</v>
      </c>
      <c r="G11" s="41" t="s">
        <v>12</v>
      </c>
      <c r="H11" s="18">
        <f t="shared" si="0"/>
        <v>0</v>
      </c>
    </row>
    <row r="12" s="1" customFormat="1" ht="13.2" spans="1:8">
      <c r="A12" s="40" t="s">
        <v>29</v>
      </c>
      <c r="B12" s="21" t="s">
        <v>30</v>
      </c>
      <c r="C12" s="16">
        <v>0</v>
      </c>
      <c r="D12" s="16">
        <v>14.629</v>
      </c>
      <c r="E12" s="16">
        <v>11.976</v>
      </c>
      <c r="F12" s="16">
        <v>11.976</v>
      </c>
      <c r="G12" s="43" t="s">
        <v>24</v>
      </c>
      <c r="H12" s="18">
        <f t="shared" si="0"/>
        <v>2.653</v>
      </c>
    </row>
    <row r="13" s="1" customFormat="1" ht="13.2" spans="1:8">
      <c r="A13" s="40" t="s">
        <v>31</v>
      </c>
      <c r="B13" s="21" t="s">
        <v>32</v>
      </c>
      <c r="C13" s="16">
        <v>0</v>
      </c>
      <c r="D13" s="18">
        <v>2.5815</v>
      </c>
      <c r="E13" s="16">
        <v>0</v>
      </c>
      <c r="F13" s="16">
        <v>0</v>
      </c>
      <c r="G13" s="41" t="s">
        <v>17</v>
      </c>
      <c r="H13" s="18">
        <f t="shared" si="0"/>
        <v>2.5815</v>
      </c>
    </row>
    <row r="14" s="1" customFormat="1" ht="13.2" spans="1:8">
      <c r="A14" s="40" t="s">
        <v>33</v>
      </c>
      <c r="B14" s="21" t="s">
        <v>34</v>
      </c>
      <c r="C14" s="16">
        <v>0</v>
      </c>
      <c r="D14" s="18">
        <v>6.372</v>
      </c>
      <c r="E14" s="16">
        <v>3.73</v>
      </c>
      <c r="F14" s="16">
        <v>3.73</v>
      </c>
      <c r="G14" s="43" t="s">
        <v>35</v>
      </c>
      <c r="H14" s="18">
        <f t="shared" si="0"/>
        <v>2.642</v>
      </c>
    </row>
    <row r="15" s="1" customFormat="1" ht="13.2" spans="1:8">
      <c r="A15" s="40" t="s">
        <v>36</v>
      </c>
      <c r="B15" s="21" t="s">
        <v>37</v>
      </c>
      <c r="C15" s="16">
        <v>0</v>
      </c>
      <c r="D15" s="18">
        <v>0</v>
      </c>
      <c r="E15" s="16">
        <v>0</v>
      </c>
      <c r="F15" s="16">
        <v>0</v>
      </c>
      <c r="G15" s="41" t="s">
        <v>12</v>
      </c>
      <c r="H15" s="18">
        <f t="shared" si="0"/>
        <v>0</v>
      </c>
    </row>
    <row r="16" s="1" customFormat="1" ht="13.2" spans="1:8">
      <c r="A16" s="40" t="s">
        <v>38</v>
      </c>
      <c r="B16" s="21" t="s">
        <v>39</v>
      </c>
      <c r="C16" s="16">
        <v>0</v>
      </c>
      <c r="D16" s="18">
        <v>0</v>
      </c>
      <c r="E16" s="16">
        <v>0</v>
      </c>
      <c r="F16" s="16">
        <v>0</v>
      </c>
      <c r="G16" s="41" t="s">
        <v>12</v>
      </c>
      <c r="H16" s="18">
        <f t="shared" si="0"/>
        <v>0</v>
      </c>
    </row>
    <row r="17" s="1" customFormat="1" ht="13.2" spans="1:8">
      <c r="A17" s="40" t="s">
        <v>40</v>
      </c>
      <c r="B17" s="21" t="s">
        <v>41</v>
      </c>
      <c r="C17" s="16">
        <v>0</v>
      </c>
      <c r="D17" s="18">
        <v>1.2745</v>
      </c>
      <c r="E17" s="16">
        <v>0</v>
      </c>
      <c r="F17" s="16">
        <v>0</v>
      </c>
      <c r="G17" s="41" t="s">
        <v>17</v>
      </c>
      <c r="H17" s="18">
        <f t="shared" si="0"/>
        <v>1.2745</v>
      </c>
    </row>
    <row r="18" s="1" customFormat="1" ht="13.2" spans="1:8">
      <c r="A18" s="40" t="s">
        <v>42</v>
      </c>
      <c r="B18" s="21" t="s">
        <v>43</v>
      </c>
      <c r="C18" s="16">
        <v>0</v>
      </c>
      <c r="D18" s="18">
        <v>0.99</v>
      </c>
      <c r="E18" s="16">
        <v>0</v>
      </c>
      <c r="F18" s="16">
        <v>0</v>
      </c>
      <c r="G18" s="41" t="s">
        <v>17</v>
      </c>
      <c r="H18" s="18">
        <f t="shared" si="0"/>
        <v>0.99</v>
      </c>
    </row>
    <row r="19" s="1" customFormat="1" ht="13.2" spans="1:8">
      <c r="A19" s="42" t="s">
        <v>44</v>
      </c>
      <c r="B19" s="21" t="s">
        <v>45</v>
      </c>
      <c r="C19" s="16">
        <v>0</v>
      </c>
      <c r="D19" s="16">
        <v>37.7165</v>
      </c>
      <c r="E19" s="16">
        <v>28.992</v>
      </c>
      <c r="F19" s="16">
        <v>17.8</v>
      </c>
      <c r="G19" s="43" t="s">
        <v>24</v>
      </c>
      <c r="H19" s="18">
        <f t="shared" si="0"/>
        <v>8.7245</v>
      </c>
    </row>
    <row r="20" s="1" customFormat="1" ht="13.2" spans="1:8">
      <c r="A20" s="17"/>
      <c r="B20" s="21"/>
      <c r="C20" s="16"/>
      <c r="D20" s="16"/>
      <c r="E20" s="16"/>
      <c r="F20" s="16">
        <v>2.3</v>
      </c>
      <c r="G20" s="43" t="s">
        <v>46</v>
      </c>
      <c r="H20" s="18"/>
    </row>
    <row r="21" s="1" customFormat="1" ht="24" spans="1:8">
      <c r="A21" s="17"/>
      <c r="B21" s="21"/>
      <c r="C21" s="16"/>
      <c r="D21" s="16"/>
      <c r="E21" s="16"/>
      <c r="F21" s="16">
        <v>8.468</v>
      </c>
      <c r="G21" s="43" t="s">
        <v>47</v>
      </c>
      <c r="H21" s="18"/>
    </row>
    <row r="22" s="1" customFormat="1" ht="13.2" spans="1:8">
      <c r="A22" s="17"/>
      <c r="B22" s="21"/>
      <c r="C22" s="16"/>
      <c r="D22" s="16"/>
      <c r="E22" s="16"/>
      <c r="F22" s="16">
        <v>0.424</v>
      </c>
      <c r="G22" s="41" t="s">
        <v>48</v>
      </c>
      <c r="H22" s="18"/>
    </row>
    <row r="23" s="1" customFormat="1" ht="13.2" spans="1:8">
      <c r="A23" s="40" t="s">
        <v>49</v>
      </c>
      <c r="B23" s="21" t="s">
        <v>50</v>
      </c>
      <c r="C23" s="16">
        <v>0</v>
      </c>
      <c r="D23" s="16">
        <v>4.61</v>
      </c>
      <c r="E23" s="16">
        <v>0</v>
      </c>
      <c r="F23" s="16">
        <v>0</v>
      </c>
      <c r="G23" s="41" t="s">
        <v>17</v>
      </c>
      <c r="H23" s="16">
        <f t="shared" ref="H23:H31" si="1">C23+D23-E23</f>
        <v>4.61</v>
      </c>
    </row>
    <row r="24" s="1" customFormat="1" ht="13.2" spans="1:8">
      <c r="A24" s="40" t="s">
        <v>51</v>
      </c>
      <c r="B24" s="21" t="s">
        <v>52</v>
      </c>
      <c r="C24" s="16">
        <v>0</v>
      </c>
      <c r="D24" s="16">
        <v>3.8345</v>
      </c>
      <c r="E24" s="16">
        <v>0</v>
      </c>
      <c r="F24" s="16">
        <v>0</v>
      </c>
      <c r="G24" s="41" t="s">
        <v>17</v>
      </c>
      <c r="H24" s="16">
        <f t="shared" si="1"/>
        <v>3.8345</v>
      </c>
    </row>
    <row r="25" s="1" customFormat="1" ht="13.2" spans="1:8">
      <c r="A25" s="40" t="s">
        <v>53</v>
      </c>
      <c r="B25" s="21" t="s">
        <v>54</v>
      </c>
      <c r="C25" s="16">
        <v>0</v>
      </c>
      <c r="D25" s="16">
        <v>0</v>
      </c>
      <c r="E25" s="16">
        <v>0</v>
      </c>
      <c r="F25" s="16">
        <v>0</v>
      </c>
      <c r="G25" s="41" t="s">
        <v>12</v>
      </c>
      <c r="H25" s="16">
        <f t="shared" si="1"/>
        <v>0</v>
      </c>
    </row>
    <row r="26" s="1" customFormat="1" ht="13.2" spans="1:8">
      <c r="A26" s="40" t="s">
        <v>55</v>
      </c>
      <c r="B26" s="21" t="s">
        <v>56</v>
      </c>
      <c r="C26" s="16">
        <v>0</v>
      </c>
      <c r="D26" s="16">
        <v>0.0555</v>
      </c>
      <c r="E26" s="16">
        <v>0.0555</v>
      </c>
      <c r="F26" s="16">
        <v>0.0555</v>
      </c>
      <c r="G26" s="41" t="s">
        <v>48</v>
      </c>
      <c r="H26" s="16">
        <f t="shared" si="1"/>
        <v>0</v>
      </c>
    </row>
    <row r="27" s="1" customFormat="1" ht="13.2" spans="1:8">
      <c r="A27" s="40" t="s">
        <v>57</v>
      </c>
      <c r="B27" s="21" t="s">
        <v>58</v>
      </c>
      <c r="C27" s="16">
        <v>0</v>
      </c>
      <c r="D27" s="16">
        <v>0</v>
      </c>
      <c r="E27" s="16">
        <v>0</v>
      </c>
      <c r="F27" s="16">
        <v>0</v>
      </c>
      <c r="G27" s="41" t="s">
        <v>12</v>
      </c>
      <c r="H27" s="16">
        <f t="shared" si="1"/>
        <v>0</v>
      </c>
    </row>
    <row r="28" s="1" customFormat="1" ht="13.2" spans="1:8">
      <c r="A28" s="40" t="s">
        <v>59</v>
      </c>
      <c r="B28" s="21" t="s">
        <v>60</v>
      </c>
      <c r="C28" s="16">
        <v>0</v>
      </c>
      <c r="D28" s="16">
        <v>0</v>
      </c>
      <c r="E28" s="16">
        <v>0</v>
      </c>
      <c r="F28" s="16">
        <v>0</v>
      </c>
      <c r="G28" s="41" t="s">
        <v>12</v>
      </c>
      <c r="H28" s="16">
        <f t="shared" si="1"/>
        <v>0</v>
      </c>
    </row>
    <row r="29" s="1" customFormat="1" ht="13.2" spans="1:8">
      <c r="A29" s="40" t="s">
        <v>61</v>
      </c>
      <c r="B29" s="21" t="s">
        <v>62</v>
      </c>
      <c r="C29" s="16">
        <v>0</v>
      </c>
      <c r="D29" s="16">
        <v>0.4155</v>
      </c>
      <c r="E29" s="16">
        <v>0</v>
      </c>
      <c r="F29" s="16">
        <v>0</v>
      </c>
      <c r="G29" s="41" t="s">
        <v>17</v>
      </c>
      <c r="H29" s="16">
        <f t="shared" si="1"/>
        <v>0.4155</v>
      </c>
    </row>
    <row r="30" s="1" customFormat="1" ht="26.4" spans="1:8">
      <c r="A30" s="40" t="s">
        <v>63</v>
      </c>
      <c r="B30" s="21" t="s">
        <v>64</v>
      </c>
      <c r="C30" s="16">
        <v>0</v>
      </c>
      <c r="D30" s="16">
        <v>0</v>
      </c>
      <c r="E30" s="16">
        <v>0</v>
      </c>
      <c r="F30" s="16">
        <v>0</v>
      </c>
      <c r="G30" s="41" t="s">
        <v>12</v>
      </c>
      <c r="H30" s="16">
        <f t="shared" si="1"/>
        <v>0</v>
      </c>
    </row>
    <row r="31" s="1" customFormat="1" ht="13.2" spans="1:8">
      <c r="A31" s="40" t="s">
        <v>65</v>
      </c>
      <c r="B31" s="21" t="s">
        <v>66</v>
      </c>
      <c r="C31" s="16">
        <v>0</v>
      </c>
      <c r="D31" s="16">
        <v>59.637</v>
      </c>
      <c r="E31" s="16">
        <v>51.29</v>
      </c>
      <c r="F31" s="16">
        <v>31.18</v>
      </c>
      <c r="G31" s="43" t="s">
        <v>24</v>
      </c>
      <c r="H31" s="16">
        <f t="shared" si="1"/>
        <v>8.347</v>
      </c>
    </row>
    <row r="32" s="1" customFormat="1" ht="13.2" spans="1:8">
      <c r="A32" s="14"/>
      <c r="B32" s="21"/>
      <c r="C32" s="16"/>
      <c r="D32" s="16"/>
      <c r="E32" s="16"/>
      <c r="F32" s="16">
        <v>10.15</v>
      </c>
      <c r="G32" s="43" t="s">
        <v>67</v>
      </c>
      <c r="H32" s="16"/>
    </row>
    <row r="33" s="1" customFormat="1" ht="13.2" spans="1:8">
      <c r="A33" s="14"/>
      <c r="B33" s="21"/>
      <c r="C33" s="16"/>
      <c r="D33" s="16"/>
      <c r="E33" s="16"/>
      <c r="F33" s="16">
        <v>9.96</v>
      </c>
      <c r="G33" s="43" t="s">
        <v>35</v>
      </c>
      <c r="H33" s="16"/>
    </row>
    <row r="34" s="1" customFormat="1" ht="13.2" spans="1:8">
      <c r="A34" s="40" t="s">
        <v>68</v>
      </c>
      <c r="B34" s="21" t="s">
        <v>69</v>
      </c>
      <c r="C34" s="16">
        <v>0</v>
      </c>
      <c r="D34" s="16">
        <v>31.066</v>
      </c>
      <c r="E34" s="16">
        <v>24.44</v>
      </c>
      <c r="F34" s="16">
        <v>14.56</v>
      </c>
      <c r="G34" s="43" t="s">
        <v>24</v>
      </c>
      <c r="H34" s="16">
        <f t="shared" ref="H34:H47" si="2">C34+D34-E34</f>
        <v>6.626</v>
      </c>
    </row>
    <row r="35" s="1" customFormat="1" ht="13.2" spans="1:8">
      <c r="A35" s="14"/>
      <c r="B35" s="21"/>
      <c r="C35" s="16"/>
      <c r="D35" s="16"/>
      <c r="E35" s="16"/>
      <c r="F35" s="16">
        <v>4.95</v>
      </c>
      <c r="G35" s="43" t="s">
        <v>67</v>
      </c>
      <c r="H35" s="16"/>
    </row>
    <row r="36" s="1" customFormat="1" ht="13.2" spans="1:8">
      <c r="A36" s="14"/>
      <c r="B36" s="21"/>
      <c r="C36" s="16"/>
      <c r="D36" s="16"/>
      <c r="E36" s="16"/>
      <c r="F36" s="16">
        <v>4.93</v>
      </c>
      <c r="G36" s="43" t="s">
        <v>35</v>
      </c>
      <c r="H36" s="16"/>
    </row>
    <row r="37" s="1" customFormat="1" ht="13.2" spans="1:8">
      <c r="A37" s="40" t="s">
        <v>70</v>
      </c>
      <c r="B37" s="21" t="s">
        <v>71</v>
      </c>
      <c r="C37" s="16">
        <v>0</v>
      </c>
      <c r="D37" s="16">
        <v>19.7945</v>
      </c>
      <c r="E37" s="16">
        <v>0</v>
      </c>
      <c r="F37" s="16">
        <v>0</v>
      </c>
      <c r="G37" s="41" t="s">
        <v>17</v>
      </c>
      <c r="H37" s="16">
        <f t="shared" si="2"/>
        <v>19.7945</v>
      </c>
    </row>
    <row r="38" s="1" customFormat="1" ht="13.2" spans="1:8">
      <c r="A38" s="40" t="s">
        <v>72</v>
      </c>
      <c r="B38" s="21" t="s">
        <v>73</v>
      </c>
      <c r="C38" s="16">
        <v>0</v>
      </c>
      <c r="D38" s="16">
        <v>15.671</v>
      </c>
      <c r="E38" s="16">
        <v>15.671</v>
      </c>
      <c r="F38" s="16">
        <v>15.671</v>
      </c>
      <c r="G38" s="41" t="s">
        <v>48</v>
      </c>
      <c r="H38" s="16">
        <f t="shared" si="2"/>
        <v>0</v>
      </c>
    </row>
    <row r="39" s="1" customFormat="1" ht="13.2" spans="1:8">
      <c r="A39" s="40" t="s">
        <v>74</v>
      </c>
      <c r="B39" s="21" t="s">
        <v>75</v>
      </c>
      <c r="C39" s="16">
        <v>0</v>
      </c>
      <c r="D39" s="16">
        <v>19.765</v>
      </c>
      <c r="E39" s="16">
        <v>19.765</v>
      </c>
      <c r="F39" s="16">
        <v>19.765</v>
      </c>
      <c r="G39" s="41" t="s">
        <v>48</v>
      </c>
      <c r="H39" s="16">
        <f t="shared" si="2"/>
        <v>0</v>
      </c>
    </row>
    <row r="40" s="1" customFormat="1" ht="13.2" spans="1:8">
      <c r="A40" s="40" t="s">
        <v>76</v>
      </c>
      <c r="B40" s="21" t="s">
        <v>77</v>
      </c>
      <c r="C40" s="16">
        <v>0</v>
      </c>
      <c r="D40" s="16">
        <v>0.6925</v>
      </c>
      <c r="E40" s="16">
        <v>0</v>
      </c>
      <c r="F40" s="16">
        <v>0</v>
      </c>
      <c r="G40" s="41" t="s">
        <v>17</v>
      </c>
      <c r="H40" s="16">
        <f t="shared" si="2"/>
        <v>0.6925</v>
      </c>
    </row>
    <row r="41" s="1" customFormat="1" ht="13.2" spans="1:8">
      <c r="A41" s="40" t="s">
        <v>78</v>
      </c>
      <c r="B41" s="21" t="s">
        <v>79</v>
      </c>
      <c r="C41" s="16">
        <v>0</v>
      </c>
      <c r="D41" s="16">
        <v>0.429</v>
      </c>
      <c r="E41" s="16">
        <v>0</v>
      </c>
      <c r="F41" s="16">
        <v>0</v>
      </c>
      <c r="G41" s="41" t="s">
        <v>17</v>
      </c>
      <c r="H41" s="16">
        <f t="shared" si="2"/>
        <v>0.429</v>
      </c>
    </row>
    <row r="42" s="1" customFormat="1" ht="13.2" spans="1:8">
      <c r="A42" s="40" t="s">
        <v>80</v>
      </c>
      <c r="B42" s="21" t="s">
        <v>81</v>
      </c>
      <c r="C42" s="16">
        <v>0</v>
      </c>
      <c r="D42" s="16">
        <v>827.648</v>
      </c>
      <c r="E42" s="16">
        <v>827.648</v>
      </c>
      <c r="F42" s="16">
        <v>827.648</v>
      </c>
      <c r="G42" s="41" t="s">
        <v>48</v>
      </c>
      <c r="H42" s="16">
        <f t="shared" si="2"/>
        <v>0</v>
      </c>
    </row>
    <row r="43" s="1" customFormat="1" ht="13.2" spans="1:8">
      <c r="A43" s="40" t="s">
        <v>82</v>
      </c>
      <c r="B43" s="21" t="s">
        <v>83</v>
      </c>
      <c r="C43" s="16">
        <v>0</v>
      </c>
      <c r="D43" s="16">
        <v>0</v>
      </c>
      <c r="E43" s="16">
        <v>0</v>
      </c>
      <c r="F43" s="16">
        <v>0</v>
      </c>
      <c r="G43" s="41" t="s">
        <v>12</v>
      </c>
      <c r="H43" s="16">
        <f t="shared" si="2"/>
        <v>0</v>
      </c>
    </row>
    <row r="44" s="1" customFormat="1" ht="13.2" spans="1:8">
      <c r="A44" s="40" t="s">
        <v>84</v>
      </c>
      <c r="B44" s="21" t="s">
        <v>85</v>
      </c>
      <c r="C44" s="16">
        <v>0</v>
      </c>
      <c r="D44" s="16">
        <v>224.993</v>
      </c>
      <c r="E44" s="16">
        <v>224.993</v>
      </c>
      <c r="F44" s="16">
        <v>224.993</v>
      </c>
      <c r="G44" s="41" t="s">
        <v>48</v>
      </c>
      <c r="H44" s="16">
        <f t="shared" si="2"/>
        <v>0</v>
      </c>
    </row>
    <row r="45" s="1" customFormat="1" ht="24" spans="1:8">
      <c r="A45" s="40" t="s">
        <v>86</v>
      </c>
      <c r="B45" s="21" t="s">
        <v>87</v>
      </c>
      <c r="C45" s="16">
        <v>0</v>
      </c>
      <c r="D45" s="16">
        <v>16.512</v>
      </c>
      <c r="E45" s="16">
        <v>7.95</v>
      </c>
      <c r="F45" s="16">
        <v>7.95</v>
      </c>
      <c r="G45" s="43" t="s">
        <v>47</v>
      </c>
      <c r="H45" s="16">
        <f t="shared" si="2"/>
        <v>8.562</v>
      </c>
    </row>
    <row r="46" s="1" customFormat="1" ht="13.2" spans="1:8">
      <c r="A46" s="40" t="s">
        <v>88</v>
      </c>
      <c r="B46" s="21" t="s">
        <v>89</v>
      </c>
      <c r="C46" s="16">
        <v>0</v>
      </c>
      <c r="D46" s="16">
        <v>5.244</v>
      </c>
      <c r="E46" s="16">
        <v>4.68</v>
      </c>
      <c r="F46" s="16">
        <v>4.68</v>
      </c>
      <c r="G46" s="43" t="s">
        <v>90</v>
      </c>
      <c r="H46" s="16">
        <f t="shared" si="2"/>
        <v>0.564</v>
      </c>
    </row>
    <row r="47" s="1" customFormat="1" ht="13.2" spans="1:8">
      <c r="A47" s="40" t="s">
        <v>91</v>
      </c>
      <c r="B47" s="21" t="s">
        <v>92</v>
      </c>
      <c r="C47" s="16">
        <v>0</v>
      </c>
      <c r="D47" s="16">
        <v>194.516</v>
      </c>
      <c r="E47" s="16">
        <v>173.03</v>
      </c>
      <c r="F47" s="16">
        <v>61.96</v>
      </c>
      <c r="G47" s="43" t="s">
        <v>35</v>
      </c>
      <c r="H47" s="16">
        <f t="shared" si="2"/>
        <v>21.486</v>
      </c>
    </row>
    <row r="48" s="1" customFormat="1" ht="13.2" spans="1:8">
      <c r="A48" s="14"/>
      <c r="B48" s="21"/>
      <c r="C48" s="16"/>
      <c r="D48" s="16"/>
      <c r="E48" s="16"/>
      <c r="F48" s="16">
        <v>111.07</v>
      </c>
      <c r="G48" s="43" t="s">
        <v>90</v>
      </c>
      <c r="H48" s="16"/>
    </row>
    <row r="49" s="1" customFormat="1" ht="13.2" spans="1:8">
      <c r="A49" s="40" t="s">
        <v>93</v>
      </c>
      <c r="B49" s="21" t="s">
        <v>94</v>
      </c>
      <c r="C49" s="16">
        <v>0</v>
      </c>
      <c r="D49" s="16">
        <v>56.821</v>
      </c>
      <c r="E49" s="16">
        <v>54.31</v>
      </c>
      <c r="F49" s="16">
        <v>21.71</v>
      </c>
      <c r="G49" s="43" t="s">
        <v>95</v>
      </c>
      <c r="H49" s="16">
        <f t="shared" ref="H49:H68" si="3">C49+D49-E49</f>
        <v>2.511</v>
      </c>
    </row>
    <row r="50" s="1" customFormat="1" ht="13.2" spans="1:8">
      <c r="A50" s="14"/>
      <c r="B50" s="21"/>
      <c r="C50" s="16"/>
      <c r="D50" s="16"/>
      <c r="E50" s="16"/>
      <c r="F50" s="16">
        <v>32.6</v>
      </c>
      <c r="G50" s="43" t="s">
        <v>96</v>
      </c>
      <c r="H50" s="16"/>
    </row>
    <row r="51" s="1" customFormat="1" ht="13.2" spans="1:8">
      <c r="A51" s="40" t="s">
        <v>97</v>
      </c>
      <c r="B51" s="21" t="s">
        <v>98</v>
      </c>
      <c r="C51" s="16">
        <v>0.451999999999998</v>
      </c>
      <c r="D51" s="16">
        <v>3.2035</v>
      </c>
      <c r="E51" s="16">
        <v>2.01</v>
      </c>
      <c r="F51" s="16">
        <v>2.01</v>
      </c>
      <c r="G51" s="43" t="s">
        <v>99</v>
      </c>
      <c r="H51" s="16">
        <f t="shared" si="3"/>
        <v>1.6455</v>
      </c>
    </row>
    <row r="52" s="1" customFormat="1" ht="13.2" spans="1:8">
      <c r="A52" s="40" t="s">
        <v>100</v>
      </c>
      <c r="B52" s="21" t="s">
        <v>101</v>
      </c>
      <c r="C52" s="16">
        <v>0</v>
      </c>
      <c r="D52" s="16">
        <v>0.4665</v>
      </c>
      <c r="E52" s="16">
        <v>0.4665</v>
      </c>
      <c r="F52" s="16">
        <v>0.4665</v>
      </c>
      <c r="G52" s="41" t="s">
        <v>48</v>
      </c>
      <c r="H52" s="16">
        <f t="shared" si="3"/>
        <v>0</v>
      </c>
    </row>
    <row r="53" s="1" customFormat="1" ht="13.2" spans="1:8">
      <c r="A53" s="40" t="s">
        <v>102</v>
      </c>
      <c r="B53" s="21" t="s">
        <v>103</v>
      </c>
      <c r="C53" s="16">
        <v>0</v>
      </c>
      <c r="D53" s="16">
        <v>0</v>
      </c>
      <c r="E53" s="16">
        <v>0</v>
      </c>
      <c r="F53" s="16">
        <v>0</v>
      </c>
      <c r="G53" s="41" t="s">
        <v>12</v>
      </c>
      <c r="H53" s="16">
        <f t="shared" si="3"/>
        <v>0</v>
      </c>
    </row>
    <row r="54" s="1" customFormat="1" ht="13.2" spans="1:8">
      <c r="A54" s="40" t="s">
        <v>104</v>
      </c>
      <c r="B54" s="21" t="s">
        <v>105</v>
      </c>
      <c r="C54" s="16">
        <v>0</v>
      </c>
      <c r="D54" s="16">
        <v>162.9985</v>
      </c>
      <c r="E54" s="16">
        <v>162.9985</v>
      </c>
      <c r="F54" s="16">
        <v>162.9985</v>
      </c>
      <c r="G54" s="41" t="s">
        <v>48</v>
      </c>
      <c r="H54" s="16">
        <f t="shared" si="3"/>
        <v>0</v>
      </c>
    </row>
    <row r="55" s="1" customFormat="1" ht="13.2" spans="1:8">
      <c r="A55" s="40" t="s">
        <v>106</v>
      </c>
      <c r="B55" s="21" t="s">
        <v>107</v>
      </c>
      <c r="C55" s="16">
        <v>0</v>
      </c>
      <c r="D55" s="16">
        <v>0</v>
      </c>
      <c r="E55" s="16">
        <v>0</v>
      </c>
      <c r="F55" s="16">
        <v>0</v>
      </c>
      <c r="G55" s="41" t="s">
        <v>12</v>
      </c>
      <c r="H55" s="16">
        <f t="shared" si="3"/>
        <v>0</v>
      </c>
    </row>
    <row r="56" s="1" customFormat="1" ht="13.2" spans="1:8">
      <c r="A56" s="40" t="s">
        <v>108</v>
      </c>
      <c r="B56" s="21" t="s">
        <v>109</v>
      </c>
      <c r="C56" s="16">
        <v>0</v>
      </c>
      <c r="D56" s="16">
        <v>4.4125</v>
      </c>
      <c r="E56" s="16">
        <v>3.2955</v>
      </c>
      <c r="F56" s="16">
        <v>3.2955</v>
      </c>
      <c r="G56" s="41" t="s">
        <v>67</v>
      </c>
      <c r="H56" s="16">
        <f t="shared" si="3"/>
        <v>1.117</v>
      </c>
    </row>
    <row r="57" s="1" customFormat="1" ht="13.2" spans="1:8">
      <c r="A57" s="43" t="s">
        <v>110</v>
      </c>
      <c r="B57" s="21" t="s">
        <v>111</v>
      </c>
      <c r="C57" s="16">
        <v>0</v>
      </c>
      <c r="D57" s="16">
        <v>0</v>
      </c>
      <c r="E57" s="16">
        <v>0</v>
      </c>
      <c r="F57" s="16">
        <v>0</v>
      </c>
      <c r="G57" s="41" t="s">
        <v>12</v>
      </c>
      <c r="H57" s="16">
        <f t="shared" si="3"/>
        <v>0</v>
      </c>
    </row>
    <row r="58" s="1" customFormat="1" ht="24" spans="1:8">
      <c r="A58" s="40" t="s">
        <v>112</v>
      </c>
      <c r="B58" s="21" t="s">
        <v>113</v>
      </c>
      <c r="C58" s="16">
        <v>0</v>
      </c>
      <c r="D58" s="16">
        <v>0</v>
      </c>
      <c r="E58" s="16">
        <v>0</v>
      </c>
      <c r="F58" s="16">
        <v>0</v>
      </c>
      <c r="G58" s="41" t="s">
        <v>12</v>
      </c>
      <c r="H58" s="16">
        <f t="shared" si="3"/>
        <v>0</v>
      </c>
    </row>
    <row r="59" s="1" customFormat="1" ht="13.2" spans="1:8">
      <c r="A59" s="40" t="s">
        <v>114</v>
      </c>
      <c r="B59" s="21" t="s">
        <v>115</v>
      </c>
      <c r="C59" s="16">
        <v>0</v>
      </c>
      <c r="D59" s="16">
        <v>0</v>
      </c>
      <c r="E59" s="16">
        <v>0</v>
      </c>
      <c r="F59" s="16">
        <v>0</v>
      </c>
      <c r="G59" s="41" t="s">
        <v>12</v>
      </c>
      <c r="H59" s="16">
        <f t="shared" si="3"/>
        <v>0</v>
      </c>
    </row>
    <row r="60" s="1" customFormat="1" ht="13.2" spans="1:8">
      <c r="A60" s="40" t="s">
        <v>116</v>
      </c>
      <c r="B60" s="21" t="s">
        <v>117</v>
      </c>
      <c r="C60" s="16">
        <v>0</v>
      </c>
      <c r="D60" s="16">
        <v>0</v>
      </c>
      <c r="E60" s="16">
        <v>0</v>
      </c>
      <c r="F60" s="16">
        <v>0</v>
      </c>
      <c r="G60" s="41" t="s">
        <v>12</v>
      </c>
      <c r="H60" s="16">
        <f t="shared" si="3"/>
        <v>0</v>
      </c>
    </row>
    <row r="61" s="1" customFormat="1" ht="13.2" spans="1:8">
      <c r="A61" s="40" t="s">
        <v>118</v>
      </c>
      <c r="B61" s="21" t="s">
        <v>119</v>
      </c>
      <c r="C61" s="16">
        <v>0</v>
      </c>
      <c r="D61" s="16">
        <v>7.4665</v>
      </c>
      <c r="E61" s="16">
        <v>0</v>
      </c>
      <c r="F61" s="16">
        <v>0</v>
      </c>
      <c r="G61" s="41" t="s">
        <v>17</v>
      </c>
      <c r="H61" s="16">
        <f t="shared" si="3"/>
        <v>7.4665</v>
      </c>
    </row>
    <row r="62" s="1" customFormat="1" ht="13.2" spans="1:8">
      <c r="A62" s="40" t="s">
        <v>120</v>
      </c>
      <c r="B62" s="21" t="s">
        <v>121</v>
      </c>
      <c r="C62" s="16">
        <v>0</v>
      </c>
      <c r="D62" s="16">
        <v>2.084</v>
      </c>
      <c r="E62" s="16">
        <v>0</v>
      </c>
      <c r="F62" s="16">
        <v>0</v>
      </c>
      <c r="G62" s="41" t="s">
        <v>17</v>
      </c>
      <c r="H62" s="16">
        <f t="shared" si="3"/>
        <v>2.084</v>
      </c>
    </row>
    <row r="63" s="1" customFormat="1" ht="13.2" spans="1:8">
      <c r="A63" s="40" t="s">
        <v>122</v>
      </c>
      <c r="B63" s="21" t="s">
        <v>123</v>
      </c>
      <c r="C63" s="16">
        <v>0</v>
      </c>
      <c r="D63" s="16">
        <v>0</v>
      </c>
      <c r="E63" s="16">
        <v>0</v>
      </c>
      <c r="F63" s="16">
        <v>0</v>
      </c>
      <c r="G63" s="41" t="s">
        <v>12</v>
      </c>
      <c r="H63" s="16">
        <f t="shared" si="3"/>
        <v>0</v>
      </c>
    </row>
    <row r="64" s="1" customFormat="1" ht="13.2" spans="1:8">
      <c r="A64" s="40" t="s">
        <v>124</v>
      </c>
      <c r="B64" s="21" t="s">
        <v>125</v>
      </c>
      <c r="C64" s="16">
        <v>0</v>
      </c>
      <c r="D64" s="16">
        <v>0</v>
      </c>
      <c r="E64" s="16">
        <v>0</v>
      </c>
      <c r="F64" s="16">
        <v>0</v>
      </c>
      <c r="G64" s="41" t="s">
        <v>12</v>
      </c>
      <c r="H64" s="16">
        <f t="shared" si="3"/>
        <v>0</v>
      </c>
    </row>
    <row r="65" s="1" customFormat="1" ht="13.2" spans="1:8">
      <c r="A65" s="40" t="s">
        <v>126</v>
      </c>
      <c r="B65" s="21" t="s">
        <v>127</v>
      </c>
      <c r="C65" s="16">
        <v>0</v>
      </c>
      <c r="D65" s="16">
        <v>71.868</v>
      </c>
      <c r="E65" s="16">
        <v>71.868</v>
      </c>
      <c r="F65" s="16">
        <v>71.868</v>
      </c>
      <c r="G65" s="41" t="s">
        <v>128</v>
      </c>
      <c r="H65" s="16">
        <f t="shared" si="3"/>
        <v>0</v>
      </c>
    </row>
    <row r="66" s="1" customFormat="1" ht="13.2" spans="1:8">
      <c r="A66" s="40" t="s">
        <v>129</v>
      </c>
      <c r="B66" s="21" t="s">
        <v>130</v>
      </c>
      <c r="C66" s="16">
        <v>0</v>
      </c>
      <c r="D66" s="16">
        <v>0</v>
      </c>
      <c r="E66" s="16">
        <v>0</v>
      </c>
      <c r="F66" s="16">
        <v>0</v>
      </c>
      <c r="G66" s="41" t="s">
        <v>12</v>
      </c>
      <c r="H66" s="16">
        <f t="shared" si="3"/>
        <v>0</v>
      </c>
    </row>
    <row r="67" s="1" customFormat="1" ht="13.2" spans="1:8">
      <c r="A67" s="40" t="s">
        <v>131</v>
      </c>
      <c r="B67" s="21" t="s">
        <v>132</v>
      </c>
      <c r="C67" s="16">
        <v>0</v>
      </c>
      <c r="D67" s="16">
        <v>0.2985</v>
      </c>
      <c r="E67" s="16">
        <v>0</v>
      </c>
      <c r="F67" s="16">
        <v>0</v>
      </c>
      <c r="G67" s="41" t="s">
        <v>17</v>
      </c>
      <c r="H67" s="16">
        <f t="shared" si="3"/>
        <v>0.2985</v>
      </c>
    </row>
    <row r="68" s="1" customFormat="1" ht="13.2" spans="1:8">
      <c r="A68" s="40" t="s">
        <v>133</v>
      </c>
      <c r="B68" s="21" t="s">
        <v>134</v>
      </c>
      <c r="C68" s="16">
        <v>0</v>
      </c>
      <c r="D68" s="16">
        <v>310.9455</v>
      </c>
      <c r="E68" s="16">
        <v>210.634</v>
      </c>
      <c r="F68" s="16">
        <v>0.004</v>
      </c>
      <c r="G68" s="41" t="s">
        <v>135</v>
      </c>
      <c r="H68" s="16">
        <f t="shared" si="3"/>
        <v>100.3115</v>
      </c>
    </row>
    <row r="69" s="1" customFormat="1" ht="13.2" spans="1:8">
      <c r="A69" s="14"/>
      <c r="B69" s="21"/>
      <c r="C69" s="16"/>
      <c r="D69" s="16"/>
      <c r="E69" s="16"/>
      <c r="F69" s="16">
        <v>134.78</v>
      </c>
      <c r="G69" s="43" t="s">
        <v>136</v>
      </c>
      <c r="H69" s="16"/>
    </row>
    <row r="70" s="1" customFormat="1" ht="13.2" spans="1:8">
      <c r="A70" s="14"/>
      <c r="B70" s="21"/>
      <c r="C70" s="16"/>
      <c r="D70" s="16"/>
      <c r="E70" s="16"/>
      <c r="F70" s="16">
        <v>4.67</v>
      </c>
      <c r="G70" s="43" t="s">
        <v>137</v>
      </c>
      <c r="H70" s="16"/>
    </row>
    <row r="71" s="1" customFormat="1" ht="13.2" spans="1:8">
      <c r="A71" s="14"/>
      <c r="B71" s="21"/>
      <c r="C71" s="16"/>
      <c r="D71" s="16"/>
      <c r="E71" s="16"/>
      <c r="F71" s="16">
        <v>71.18</v>
      </c>
      <c r="G71" s="43" t="s">
        <v>99</v>
      </c>
      <c r="H71" s="16"/>
    </row>
    <row r="72" s="1" customFormat="1" ht="13.2" spans="1:8">
      <c r="A72" s="40" t="s">
        <v>138</v>
      </c>
      <c r="B72" s="21" t="s">
        <v>139</v>
      </c>
      <c r="C72" s="16">
        <v>0</v>
      </c>
      <c r="D72" s="16">
        <v>21.2755</v>
      </c>
      <c r="E72" s="16">
        <v>13.39</v>
      </c>
      <c r="F72" s="16">
        <v>13.39</v>
      </c>
      <c r="G72" s="41" t="s">
        <v>140</v>
      </c>
      <c r="H72" s="16">
        <f t="shared" ref="H72:H110" si="4">C72+D72-E72</f>
        <v>7.8855</v>
      </c>
    </row>
    <row r="73" s="1" customFormat="1" ht="13.2" spans="1:8">
      <c r="A73" s="40" t="s">
        <v>141</v>
      </c>
      <c r="B73" s="21" t="s">
        <v>142</v>
      </c>
      <c r="C73" s="16">
        <v>0</v>
      </c>
      <c r="D73" s="16">
        <v>0</v>
      </c>
      <c r="E73" s="16">
        <v>0</v>
      </c>
      <c r="F73" s="16">
        <v>0</v>
      </c>
      <c r="G73" s="41" t="s">
        <v>12</v>
      </c>
      <c r="H73" s="16">
        <f t="shared" si="4"/>
        <v>0</v>
      </c>
    </row>
    <row r="74" s="1" customFormat="1" ht="13.2" spans="1:8">
      <c r="A74" s="40" t="s">
        <v>143</v>
      </c>
      <c r="B74" s="21" t="s">
        <v>144</v>
      </c>
      <c r="C74" s="16">
        <v>0</v>
      </c>
      <c r="D74" s="16">
        <v>0</v>
      </c>
      <c r="E74" s="16">
        <v>0</v>
      </c>
      <c r="F74" s="16">
        <v>0</v>
      </c>
      <c r="G74" s="41" t="s">
        <v>12</v>
      </c>
      <c r="H74" s="16">
        <f t="shared" si="4"/>
        <v>0</v>
      </c>
    </row>
    <row r="75" s="1" customFormat="1" ht="13.2" spans="1:8">
      <c r="A75" s="40" t="s">
        <v>145</v>
      </c>
      <c r="B75" s="21" t="s">
        <v>146</v>
      </c>
      <c r="C75" s="16">
        <v>0</v>
      </c>
      <c r="D75" s="16">
        <v>652.4175</v>
      </c>
      <c r="E75" s="16">
        <v>652.4175</v>
      </c>
      <c r="F75" s="16">
        <v>652.4175</v>
      </c>
      <c r="G75" s="41" t="s">
        <v>128</v>
      </c>
      <c r="H75" s="16">
        <f t="shared" si="4"/>
        <v>0</v>
      </c>
    </row>
    <row r="76" s="1" customFormat="1" ht="13.2" spans="1:8">
      <c r="A76" s="40" t="s">
        <v>147</v>
      </c>
      <c r="B76" s="21" t="s">
        <v>148</v>
      </c>
      <c r="C76" s="16">
        <v>0</v>
      </c>
      <c r="D76" s="16">
        <v>19.6725</v>
      </c>
      <c r="E76" s="16">
        <v>12.77</v>
      </c>
      <c r="F76" s="16">
        <v>12.77</v>
      </c>
      <c r="G76" s="43" t="s">
        <v>67</v>
      </c>
      <c r="H76" s="16">
        <f t="shared" si="4"/>
        <v>6.9025</v>
      </c>
    </row>
    <row r="77" s="1" customFormat="1" ht="13.2" spans="1:8">
      <c r="A77" s="40" t="s">
        <v>149</v>
      </c>
      <c r="B77" s="21" t="s">
        <v>150</v>
      </c>
      <c r="C77" s="16">
        <v>0</v>
      </c>
      <c r="D77" s="16">
        <v>2.995</v>
      </c>
      <c r="E77" s="16">
        <v>1.884</v>
      </c>
      <c r="F77" s="16">
        <v>1.884</v>
      </c>
      <c r="G77" s="43" t="s">
        <v>67</v>
      </c>
      <c r="H77" s="16">
        <f t="shared" si="4"/>
        <v>1.111</v>
      </c>
    </row>
    <row r="78" s="1" customFormat="1" ht="13.2" spans="1:8">
      <c r="A78" s="40" t="s">
        <v>151</v>
      </c>
      <c r="B78" s="21" t="s">
        <v>152</v>
      </c>
      <c r="C78" s="16">
        <v>0</v>
      </c>
      <c r="D78" s="16">
        <v>5.087</v>
      </c>
      <c r="E78" s="16">
        <v>4.783</v>
      </c>
      <c r="F78" s="16">
        <v>4.783</v>
      </c>
      <c r="G78" s="43" t="s">
        <v>99</v>
      </c>
      <c r="H78" s="16">
        <f t="shared" si="4"/>
        <v>0.303999999999999</v>
      </c>
    </row>
    <row r="79" s="1" customFormat="1" ht="13.2" spans="1:8">
      <c r="A79" s="40" t="s">
        <v>153</v>
      </c>
      <c r="B79" s="21" t="s">
        <v>154</v>
      </c>
      <c r="C79" s="16">
        <v>0</v>
      </c>
      <c r="D79" s="16">
        <v>0</v>
      </c>
      <c r="E79" s="16">
        <v>0</v>
      </c>
      <c r="F79" s="16">
        <v>0</v>
      </c>
      <c r="G79" s="41" t="s">
        <v>12</v>
      </c>
      <c r="H79" s="16">
        <f t="shared" si="4"/>
        <v>0</v>
      </c>
    </row>
    <row r="80" s="1" customFormat="1" ht="13.2" spans="1:8">
      <c r="A80" s="40" t="s">
        <v>155</v>
      </c>
      <c r="B80" s="21" t="s">
        <v>156</v>
      </c>
      <c r="C80" s="16">
        <v>0</v>
      </c>
      <c r="D80" s="16">
        <v>0</v>
      </c>
      <c r="E80" s="16">
        <v>0</v>
      </c>
      <c r="F80" s="16">
        <v>0</v>
      </c>
      <c r="G80" s="41" t="s">
        <v>12</v>
      </c>
      <c r="H80" s="16">
        <f t="shared" si="4"/>
        <v>0</v>
      </c>
    </row>
    <row r="81" s="1" customFormat="1" ht="13.2" spans="1:8">
      <c r="A81" s="40" t="s">
        <v>157</v>
      </c>
      <c r="B81" s="21" t="s">
        <v>158</v>
      </c>
      <c r="C81" s="16">
        <v>0</v>
      </c>
      <c r="D81" s="16">
        <v>1.4835</v>
      </c>
      <c r="E81" s="16">
        <v>0</v>
      </c>
      <c r="F81" s="16">
        <v>0</v>
      </c>
      <c r="G81" s="41" t="s">
        <v>17</v>
      </c>
      <c r="H81" s="16">
        <f t="shared" si="4"/>
        <v>1.4835</v>
      </c>
    </row>
    <row r="82" s="1" customFormat="1" ht="13.2" spans="1:8">
      <c r="A82" s="40" t="s">
        <v>159</v>
      </c>
      <c r="B82" s="21" t="s">
        <v>160</v>
      </c>
      <c r="C82" s="16">
        <v>0</v>
      </c>
      <c r="D82" s="16">
        <v>70.7245</v>
      </c>
      <c r="E82" s="16">
        <v>70.7245</v>
      </c>
      <c r="F82" s="16">
        <v>70.7245</v>
      </c>
      <c r="G82" s="41" t="s">
        <v>128</v>
      </c>
      <c r="H82" s="16">
        <f t="shared" si="4"/>
        <v>0</v>
      </c>
    </row>
    <row r="83" s="1" customFormat="1" ht="25.2" spans="1:8">
      <c r="A83" s="40" t="s">
        <v>161</v>
      </c>
      <c r="B83" s="21" t="s">
        <v>162</v>
      </c>
      <c r="C83" s="16">
        <v>0</v>
      </c>
      <c r="D83" s="16">
        <v>0</v>
      </c>
      <c r="E83" s="16">
        <v>0</v>
      </c>
      <c r="F83" s="16">
        <v>0</v>
      </c>
      <c r="G83" s="41" t="s">
        <v>12</v>
      </c>
      <c r="H83" s="16">
        <f t="shared" si="4"/>
        <v>0</v>
      </c>
    </row>
    <row r="84" s="1" customFormat="1" ht="25.2" spans="1:8">
      <c r="A84" s="40" t="s">
        <v>163</v>
      </c>
      <c r="B84" s="21" t="s">
        <v>164</v>
      </c>
      <c r="C84" s="16">
        <v>0</v>
      </c>
      <c r="D84" s="16">
        <v>0</v>
      </c>
      <c r="E84" s="16">
        <v>0</v>
      </c>
      <c r="F84" s="16">
        <v>0</v>
      </c>
      <c r="G84" s="41" t="s">
        <v>12</v>
      </c>
      <c r="H84" s="16">
        <f t="shared" si="4"/>
        <v>0</v>
      </c>
    </row>
    <row r="85" s="1" customFormat="1" ht="25.2" spans="1:8">
      <c r="A85" s="40" t="s">
        <v>165</v>
      </c>
      <c r="B85" s="21" t="s">
        <v>166</v>
      </c>
      <c r="C85" s="16">
        <v>0</v>
      </c>
      <c r="D85" s="16">
        <v>7.507</v>
      </c>
      <c r="E85" s="16">
        <v>0</v>
      </c>
      <c r="F85" s="16">
        <v>0</v>
      </c>
      <c r="G85" s="41" t="s">
        <v>17</v>
      </c>
      <c r="H85" s="16">
        <f t="shared" si="4"/>
        <v>7.507</v>
      </c>
    </row>
    <row r="86" s="1" customFormat="1" ht="25.2" spans="1:8">
      <c r="A86" s="40" t="s">
        <v>167</v>
      </c>
      <c r="B86" s="21" t="s">
        <v>168</v>
      </c>
      <c r="C86" s="16">
        <v>0</v>
      </c>
      <c r="D86" s="16">
        <v>0</v>
      </c>
      <c r="E86" s="16">
        <v>0</v>
      </c>
      <c r="F86" s="16">
        <v>0</v>
      </c>
      <c r="G86" s="41" t="s">
        <v>12</v>
      </c>
      <c r="H86" s="16">
        <f t="shared" si="4"/>
        <v>0</v>
      </c>
    </row>
    <row r="87" s="1" customFormat="1" ht="13.2" spans="1:8">
      <c r="A87" s="40" t="s">
        <v>169</v>
      </c>
      <c r="B87" s="21" t="s">
        <v>170</v>
      </c>
      <c r="C87" s="16">
        <v>0</v>
      </c>
      <c r="D87" s="16">
        <v>13.185</v>
      </c>
      <c r="E87" s="16">
        <v>13.185</v>
      </c>
      <c r="F87" s="16">
        <v>13.185</v>
      </c>
      <c r="G87" s="41" t="s">
        <v>128</v>
      </c>
      <c r="H87" s="16">
        <f t="shared" si="4"/>
        <v>0</v>
      </c>
    </row>
    <row r="88" s="1" customFormat="1" ht="13.2" spans="1:8">
      <c r="A88" s="40" t="s">
        <v>171</v>
      </c>
      <c r="B88" s="21" t="s">
        <v>172</v>
      </c>
      <c r="C88" s="16">
        <v>0</v>
      </c>
      <c r="D88" s="16">
        <v>2.557</v>
      </c>
      <c r="E88" s="16">
        <v>0</v>
      </c>
      <c r="F88" s="16">
        <v>0</v>
      </c>
      <c r="G88" s="41" t="s">
        <v>17</v>
      </c>
      <c r="H88" s="16">
        <f t="shared" si="4"/>
        <v>2.557</v>
      </c>
    </row>
    <row r="89" s="1" customFormat="1" ht="13.2" spans="1:8">
      <c r="A89" s="40" t="s">
        <v>173</v>
      </c>
      <c r="B89" s="21" t="s">
        <v>174</v>
      </c>
      <c r="C89" s="16">
        <v>0</v>
      </c>
      <c r="D89" s="16">
        <v>1.548</v>
      </c>
      <c r="E89" s="16">
        <v>0</v>
      </c>
      <c r="F89" s="16">
        <v>0</v>
      </c>
      <c r="G89" s="41" t="s">
        <v>17</v>
      </c>
      <c r="H89" s="16">
        <f t="shared" si="4"/>
        <v>1.548</v>
      </c>
    </row>
    <row r="90" s="1" customFormat="1" ht="13.2" spans="1:8">
      <c r="A90" s="40" t="s">
        <v>175</v>
      </c>
      <c r="B90" s="21" t="s">
        <v>176</v>
      </c>
      <c r="C90" s="16">
        <v>0</v>
      </c>
      <c r="D90" s="16">
        <v>2.4155</v>
      </c>
      <c r="E90" s="16">
        <v>0</v>
      </c>
      <c r="F90" s="16">
        <v>0</v>
      </c>
      <c r="G90" s="41" t="s">
        <v>17</v>
      </c>
      <c r="H90" s="16">
        <f t="shared" si="4"/>
        <v>2.4155</v>
      </c>
    </row>
    <row r="91" s="1" customFormat="1" ht="13.2" spans="1:8">
      <c r="A91" s="40" t="s">
        <v>177</v>
      </c>
      <c r="B91" s="21" t="s">
        <v>172</v>
      </c>
      <c r="C91" s="16">
        <v>0</v>
      </c>
      <c r="D91" s="16">
        <v>0.679</v>
      </c>
      <c r="E91" s="16">
        <v>0</v>
      </c>
      <c r="F91" s="16">
        <v>0</v>
      </c>
      <c r="G91" s="41" t="s">
        <v>17</v>
      </c>
      <c r="H91" s="16">
        <f t="shared" si="4"/>
        <v>0.679</v>
      </c>
    </row>
    <row r="92" s="1" customFormat="1" ht="13.2" spans="1:8">
      <c r="A92" s="40" t="s">
        <v>178</v>
      </c>
      <c r="B92" s="21" t="s">
        <v>174</v>
      </c>
      <c r="C92" s="16">
        <v>0</v>
      </c>
      <c r="D92" s="16">
        <v>0</v>
      </c>
      <c r="E92" s="16">
        <v>0</v>
      </c>
      <c r="F92" s="16">
        <v>0</v>
      </c>
      <c r="G92" s="41" t="s">
        <v>12</v>
      </c>
      <c r="H92" s="16">
        <f t="shared" si="4"/>
        <v>0</v>
      </c>
    </row>
    <row r="93" s="1" customFormat="1" ht="13.2" spans="1:8">
      <c r="A93" s="40" t="s">
        <v>179</v>
      </c>
      <c r="B93" s="21" t="s">
        <v>180</v>
      </c>
      <c r="C93" s="16">
        <v>0</v>
      </c>
      <c r="D93" s="16">
        <v>0</v>
      </c>
      <c r="E93" s="16">
        <v>0</v>
      </c>
      <c r="F93" s="16">
        <v>0</v>
      </c>
      <c r="G93" s="41" t="s">
        <v>12</v>
      </c>
      <c r="H93" s="16">
        <f t="shared" si="4"/>
        <v>0</v>
      </c>
    </row>
    <row r="94" s="1" customFormat="1" ht="13.2" spans="1:8">
      <c r="A94" s="40" t="s">
        <v>181</v>
      </c>
      <c r="B94" s="21" t="s">
        <v>182</v>
      </c>
      <c r="C94" s="16">
        <v>0</v>
      </c>
      <c r="D94" s="16">
        <v>0.636</v>
      </c>
      <c r="E94" s="16">
        <v>0</v>
      </c>
      <c r="F94" s="16">
        <v>0</v>
      </c>
      <c r="G94" s="41" t="s">
        <v>17</v>
      </c>
      <c r="H94" s="16">
        <f t="shared" si="4"/>
        <v>0.636</v>
      </c>
    </row>
    <row r="95" s="1" customFormat="1" ht="13.2" spans="1:8">
      <c r="A95" s="40" t="s">
        <v>183</v>
      </c>
      <c r="B95" s="21" t="s">
        <v>184</v>
      </c>
      <c r="C95" s="16">
        <v>3.3305</v>
      </c>
      <c r="D95" s="16">
        <v>4.79</v>
      </c>
      <c r="E95" s="16">
        <v>0</v>
      </c>
      <c r="F95" s="16">
        <v>0</v>
      </c>
      <c r="G95" s="41" t="s">
        <v>17</v>
      </c>
      <c r="H95" s="16">
        <f t="shared" si="4"/>
        <v>8.1205</v>
      </c>
    </row>
    <row r="96" s="1" customFormat="1" ht="13.2" spans="1:8">
      <c r="A96" s="40" t="s">
        <v>185</v>
      </c>
      <c r="B96" s="21" t="s">
        <v>186</v>
      </c>
      <c r="C96" s="16">
        <v>0.0275000000000034</v>
      </c>
      <c r="D96" s="16">
        <v>5.8055</v>
      </c>
      <c r="E96" s="16">
        <v>4.72</v>
      </c>
      <c r="F96" s="16">
        <v>4.72</v>
      </c>
      <c r="G96" s="43" t="s">
        <v>187</v>
      </c>
      <c r="H96" s="16">
        <f t="shared" si="4"/>
        <v>1.113</v>
      </c>
    </row>
    <row r="97" s="1" customFormat="1" ht="13.2" spans="1:8">
      <c r="A97" s="40" t="s">
        <v>188</v>
      </c>
      <c r="B97" s="21" t="s">
        <v>189</v>
      </c>
      <c r="C97" s="16">
        <v>0</v>
      </c>
      <c r="D97" s="18">
        <v>43.338</v>
      </c>
      <c r="E97" s="18">
        <v>43.338</v>
      </c>
      <c r="F97" s="18">
        <v>43.338</v>
      </c>
      <c r="G97" s="41" t="s">
        <v>190</v>
      </c>
      <c r="H97" s="16">
        <f t="shared" si="4"/>
        <v>0</v>
      </c>
    </row>
    <row r="98" s="1" customFormat="1" ht="13.2" spans="1:8">
      <c r="A98" s="40" t="s">
        <v>191</v>
      </c>
      <c r="B98" s="21" t="s">
        <v>192</v>
      </c>
      <c r="C98" s="16">
        <v>0</v>
      </c>
      <c r="D98" s="16">
        <v>0</v>
      </c>
      <c r="E98" s="16">
        <v>0</v>
      </c>
      <c r="F98" s="16">
        <v>0</v>
      </c>
      <c r="G98" s="41" t="s">
        <v>12</v>
      </c>
      <c r="H98" s="16">
        <f t="shared" si="4"/>
        <v>0</v>
      </c>
    </row>
    <row r="99" s="1" customFormat="1" ht="13.2" spans="1:8">
      <c r="A99" s="40" t="s">
        <v>193</v>
      </c>
      <c r="B99" s="21" t="s">
        <v>194</v>
      </c>
      <c r="C99" s="16">
        <v>0</v>
      </c>
      <c r="D99" s="16">
        <v>0</v>
      </c>
      <c r="E99" s="16">
        <v>0</v>
      </c>
      <c r="F99" s="16">
        <v>0</v>
      </c>
      <c r="G99" s="41" t="s">
        <v>12</v>
      </c>
      <c r="H99" s="16">
        <f t="shared" si="4"/>
        <v>0</v>
      </c>
    </row>
    <row r="100" s="1" customFormat="1" ht="13.2" spans="1:8">
      <c r="A100" s="40" t="s">
        <v>195</v>
      </c>
      <c r="B100" s="21" t="s">
        <v>196</v>
      </c>
      <c r="C100" s="16">
        <v>0</v>
      </c>
      <c r="D100" s="16">
        <v>0.7365</v>
      </c>
      <c r="E100" s="16">
        <v>0.42</v>
      </c>
      <c r="F100" s="16">
        <v>0.42</v>
      </c>
      <c r="G100" s="43" t="s">
        <v>197</v>
      </c>
      <c r="H100" s="16">
        <f t="shared" si="4"/>
        <v>0.3165</v>
      </c>
    </row>
    <row r="101" s="1" customFormat="1" ht="13.2" spans="1:8">
      <c r="A101" s="40" t="s">
        <v>198</v>
      </c>
      <c r="B101" s="21" t="s">
        <v>199</v>
      </c>
      <c r="C101" s="16">
        <v>1.08749999999998</v>
      </c>
      <c r="D101" s="16">
        <v>98.039</v>
      </c>
      <c r="E101" s="16">
        <v>56.08</v>
      </c>
      <c r="F101" s="16">
        <v>56.08</v>
      </c>
      <c r="G101" s="43" t="s">
        <v>197</v>
      </c>
      <c r="H101" s="16">
        <f t="shared" si="4"/>
        <v>43.0465</v>
      </c>
    </row>
    <row r="102" s="1" customFormat="1" ht="13.2" spans="1:8">
      <c r="A102" s="40" t="s">
        <v>200</v>
      </c>
      <c r="B102" s="21" t="s">
        <v>201</v>
      </c>
      <c r="C102" s="16">
        <v>0</v>
      </c>
      <c r="D102" s="16">
        <v>203.72</v>
      </c>
      <c r="E102" s="16">
        <v>163.58</v>
      </c>
      <c r="F102" s="16">
        <v>163.58</v>
      </c>
      <c r="G102" s="43" t="s">
        <v>202</v>
      </c>
      <c r="H102" s="16">
        <f t="shared" si="4"/>
        <v>40.14</v>
      </c>
    </row>
    <row r="103" s="1" customFormat="1" ht="13.2" spans="1:8">
      <c r="A103" s="40" t="s">
        <v>203</v>
      </c>
      <c r="B103" s="21" t="s">
        <v>204</v>
      </c>
      <c r="C103" s="16">
        <v>14.3365</v>
      </c>
      <c r="D103" s="16">
        <v>7.804</v>
      </c>
      <c r="E103" s="16">
        <v>0</v>
      </c>
      <c r="F103" s="16">
        <v>0</v>
      </c>
      <c r="G103" s="41" t="s">
        <v>17</v>
      </c>
      <c r="H103" s="16">
        <f t="shared" si="4"/>
        <v>22.1405</v>
      </c>
    </row>
    <row r="104" s="1" customFormat="1" ht="24" spans="1:8">
      <c r="A104" s="42" t="s">
        <v>205</v>
      </c>
      <c r="B104" s="11" t="s">
        <v>206</v>
      </c>
      <c r="C104" s="16">
        <v>0</v>
      </c>
      <c r="D104" s="16">
        <v>0</v>
      </c>
      <c r="E104" s="16">
        <v>0</v>
      </c>
      <c r="F104" s="16">
        <v>0</v>
      </c>
      <c r="G104" s="41" t="s">
        <v>12</v>
      </c>
      <c r="H104" s="16">
        <f t="shared" si="4"/>
        <v>0</v>
      </c>
    </row>
    <row r="105" s="1" customFormat="1" ht="13.2" spans="1:8">
      <c r="A105" s="40" t="s">
        <v>207</v>
      </c>
      <c r="B105" s="11" t="s">
        <v>208</v>
      </c>
      <c r="C105" s="18">
        <v>0</v>
      </c>
      <c r="D105" s="18">
        <v>40.732</v>
      </c>
      <c r="E105" s="18">
        <v>21.98</v>
      </c>
      <c r="F105" s="18">
        <v>21.98</v>
      </c>
      <c r="G105" s="43" t="s">
        <v>202</v>
      </c>
      <c r="H105" s="16">
        <f t="shared" si="4"/>
        <v>18.752</v>
      </c>
    </row>
    <row r="106" s="1" customFormat="1" ht="13.2" spans="1:8">
      <c r="A106" s="42" t="s">
        <v>209</v>
      </c>
      <c r="B106" s="11" t="s">
        <v>210</v>
      </c>
      <c r="C106" s="18">
        <v>0</v>
      </c>
      <c r="D106" s="18">
        <v>1.094</v>
      </c>
      <c r="E106" s="18">
        <v>0</v>
      </c>
      <c r="F106" s="18">
        <v>0</v>
      </c>
      <c r="G106" s="41" t="s">
        <v>17</v>
      </c>
      <c r="H106" s="16">
        <f t="shared" si="4"/>
        <v>1.094</v>
      </c>
    </row>
    <row r="107" s="1" customFormat="1" ht="13.2" spans="1:8">
      <c r="A107" s="40" t="s">
        <v>211</v>
      </c>
      <c r="B107" s="11" t="s">
        <v>212</v>
      </c>
      <c r="C107" s="18">
        <v>0</v>
      </c>
      <c r="D107" s="18">
        <v>0.6425</v>
      </c>
      <c r="E107" s="18">
        <v>0</v>
      </c>
      <c r="F107" s="18">
        <v>0</v>
      </c>
      <c r="G107" s="41" t="s">
        <v>17</v>
      </c>
      <c r="H107" s="16">
        <f t="shared" si="4"/>
        <v>0.6425</v>
      </c>
    </row>
    <row r="108" s="1" customFormat="1" ht="13.2" spans="1:8">
      <c r="A108" s="40" t="s">
        <v>213</v>
      </c>
      <c r="B108" s="11" t="s">
        <v>214</v>
      </c>
      <c r="C108" s="18">
        <v>0</v>
      </c>
      <c r="D108" s="16">
        <v>9.9025</v>
      </c>
      <c r="E108" s="16">
        <v>4.814</v>
      </c>
      <c r="F108" s="18">
        <v>4.814</v>
      </c>
      <c r="G108" s="43" t="s">
        <v>35</v>
      </c>
      <c r="H108" s="16">
        <f t="shared" si="4"/>
        <v>5.0885</v>
      </c>
    </row>
    <row r="109" s="1" customFormat="1" ht="13.2" spans="1:8">
      <c r="A109" s="40" t="s">
        <v>215</v>
      </c>
      <c r="B109" s="11" t="s">
        <v>216</v>
      </c>
      <c r="C109" s="18">
        <v>0</v>
      </c>
      <c r="D109" s="18">
        <v>0</v>
      </c>
      <c r="E109" s="18">
        <v>0</v>
      </c>
      <c r="F109" s="16">
        <v>0</v>
      </c>
      <c r="G109" s="41" t="s">
        <v>12</v>
      </c>
      <c r="H109" s="16">
        <f t="shared" si="4"/>
        <v>0</v>
      </c>
    </row>
    <row r="110" s="1" customFormat="1" ht="13.2" spans="1:8">
      <c r="A110" s="40" t="s">
        <v>217</v>
      </c>
      <c r="B110" s="11" t="s">
        <v>218</v>
      </c>
      <c r="C110" s="18">
        <v>0</v>
      </c>
      <c r="D110" s="18">
        <v>349.0735</v>
      </c>
      <c r="E110" s="18">
        <v>293.31</v>
      </c>
      <c r="F110" s="16">
        <v>142.06</v>
      </c>
      <c r="G110" s="43" t="s">
        <v>219</v>
      </c>
      <c r="H110" s="16">
        <f t="shared" si="4"/>
        <v>55.7635</v>
      </c>
    </row>
    <row r="111" s="1" customFormat="1" ht="13.2" spans="1:8">
      <c r="A111" s="14"/>
      <c r="B111" s="11"/>
      <c r="C111" s="18"/>
      <c r="D111" s="18"/>
      <c r="E111" s="18"/>
      <c r="F111" s="16">
        <v>34.41</v>
      </c>
      <c r="G111" s="43" t="s">
        <v>67</v>
      </c>
      <c r="H111" s="16"/>
    </row>
    <row r="112" s="1" customFormat="1" ht="13.2" spans="1:8">
      <c r="A112" s="14"/>
      <c r="B112" s="11"/>
      <c r="C112" s="18"/>
      <c r="D112" s="18"/>
      <c r="E112" s="18"/>
      <c r="F112" s="16">
        <v>116.84</v>
      </c>
      <c r="G112" s="43" t="s">
        <v>220</v>
      </c>
      <c r="H112" s="16"/>
    </row>
    <row r="113" s="1" customFormat="1" ht="13.2" spans="1:8">
      <c r="A113" s="43" t="s">
        <v>221</v>
      </c>
      <c r="B113" s="21" t="s">
        <v>222</v>
      </c>
      <c r="C113" s="16">
        <v>0</v>
      </c>
      <c r="D113" s="16">
        <v>203.9445</v>
      </c>
      <c r="E113" s="16">
        <v>155.99</v>
      </c>
      <c r="F113" s="16">
        <v>34.27</v>
      </c>
      <c r="G113" s="43" t="s">
        <v>67</v>
      </c>
      <c r="H113" s="16">
        <f t="shared" ref="H113:H120" si="5">C113+D113-E113</f>
        <v>47.9545</v>
      </c>
    </row>
    <row r="114" s="1" customFormat="1" ht="13.2" spans="1:8">
      <c r="A114" s="20"/>
      <c r="B114" s="21"/>
      <c r="C114" s="16"/>
      <c r="D114" s="16"/>
      <c r="E114" s="16"/>
      <c r="F114" s="16">
        <v>121.72</v>
      </c>
      <c r="G114" s="43" t="s">
        <v>220</v>
      </c>
      <c r="H114" s="16"/>
    </row>
    <row r="115" s="1" customFormat="1" ht="13.2" spans="1:8">
      <c r="A115" s="40" t="s">
        <v>223</v>
      </c>
      <c r="B115" s="21" t="s">
        <v>224</v>
      </c>
      <c r="C115" s="16">
        <v>0</v>
      </c>
      <c r="D115" s="16">
        <v>0</v>
      </c>
      <c r="E115" s="16">
        <v>0</v>
      </c>
      <c r="F115" s="16">
        <v>0</v>
      </c>
      <c r="G115" s="41" t="s">
        <v>12</v>
      </c>
      <c r="H115" s="16">
        <f t="shared" si="5"/>
        <v>0</v>
      </c>
    </row>
    <row r="116" s="1" customFormat="1" ht="13.2" spans="1:8">
      <c r="A116" s="40" t="s">
        <v>225</v>
      </c>
      <c r="B116" s="21" t="s">
        <v>226</v>
      </c>
      <c r="C116" s="16">
        <v>0</v>
      </c>
      <c r="D116" s="16">
        <v>45.7005</v>
      </c>
      <c r="E116" s="16">
        <v>41.4355</v>
      </c>
      <c r="F116" s="16">
        <v>41.4355</v>
      </c>
      <c r="G116" s="43" t="s">
        <v>90</v>
      </c>
      <c r="H116" s="16">
        <f t="shared" si="5"/>
        <v>4.265</v>
      </c>
    </row>
    <row r="117" s="1" customFormat="1" ht="13.2" spans="1:8">
      <c r="A117" s="40" t="s">
        <v>227</v>
      </c>
      <c r="B117" s="21" t="s">
        <v>228</v>
      </c>
      <c r="C117" s="16">
        <v>0</v>
      </c>
      <c r="D117" s="16">
        <v>14.8025</v>
      </c>
      <c r="E117" s="16">
        <v>14.8025</v>
      </c>
      <c r="F117" s="16">
        <v>14.8025</v>
      </c>
      <c r="G117" s="43" t="s">
        <v>90</v>
      </c>
      <c r="H117" s="16">
        <f t="shared" si="5"/>
        <v>0</v>
      </c>
    </row>
    <row r="118" s="1" customFormat="1" ht="13.2" spans="1:8">
      <c r="A118" s="40" t="s">
        <v>229</v>
      </c>
      <c r="B118" s="21" t="s">
        <v>230</v>
      </c>
      <c r="C118" s="16">
        <v>0</v>
      </c>
      <c r="D118" s="16">
        <v>43.2055</v>
      </c>
      <c r="E118" s="16">
        <v>21.75</v>
      </c>
      <c r="F118" s="16">
        <v>21.75</v>
      </c>
      <c r="G118" s="43" t="s">
        <v>35</v>
      </c>
      <c r="H118" s="16">
        <f t="shared" si="5"/>
        <v>21.4555</v>
      </c>
    </row>
    <row r="119" s="1" customFormat="1" ht="24" spans="1:8">
      <c r="A119" s="40" t="s">
        <v>231</v>
      </c>
      <c r="B119" s="21" t="s">
        <v>232</v>
      </c>
      <c r="C119" s="16">
        <v>0</v>
      </c>
      <c r="D119" s="16">
        <v>0</v>
      </c>
      <c r="E119" s="16">
        <v>0</v>
      </c>
      <c r="F119" s="16">
        <v>0</v>
      </c>
      <c r="G119" s="41" t="s">
        <v>12</v>
      </c>
      <c r="H119" s="16">
        <f t="shared" si="5"/>
        <v>0</v>
      </c>
    </row>
    <row r="120" s="1" customFormat="1" ht="13.2" spans="1:8">
      <c r="A120" s="43" t="s">
        <v>233</v>
      </c>
      <c r="B120" s="21" t="s">
        <v>234</v>
      </c>
      <c r="C120" s="16">
        <v>0</v>
      </c>
      <c r="D120" s="16">
        <v>30.31</v>
      </c>
      <c r="E120" s="16">
        <v>22.59</v>
      </c>
      <c r="F120" s="16">
        <v>7.12</v>
      </c>
      <c r="G120" s="43" t="s">
        <v>35</v>
      </c>
      <c r="H120" s="16">
        <f t="shared" si="5"/>
        <v>7.72</v>
      </c>
    </row>
    <row r="121" s="1" customFormat="1" ht="13.2" spans="1:8">
      <c r="A121" s="20"/>
      <c r="B121" s="21"/>
      <c r="C121" s="16"/>
      <c r="D121" s="16"/>
      <c r="E121" s="16"/>
      <c r="F121" s="16">
        <v>15.47</v>
      </c>
      <c r="G121" s="43" t="s">
        <v>90</v>
      </c>
      <c r="H121" s="16"/>
    </row>
    <row r="122" s="1" customFormat="1" ht="25.2" spans="1:8">
      <c r="A122" s="43" t="s">
        <v>235</v>
      </c>
      <c r="B122" s="21" t="s">
        <v>236</v>
      </c>
      <c r="C122" s="16">
        <v>0</v>
      </c>
      <c r="D122" s="16">
        <v>16.0745</v>
      </c>
      <c r="E122" s="16">
        <v>15.4</v>
      </c>
      <c r="F122" s="16">
        <v>15.4</v>
      </c>
      <c r="G122" s="43" t="s">
        <v>90</v>
      </c>
      <c r="H122" s="16">
        <f t="shared" ref="H122:H126" si="6">C122+D122-E122</f>
        <v>0.6745</v>
      </c>
    </row>
    <row r="123" s="1" customFormat="1" ht="13.2" spans="1:8">
      <c r="A123" s="43" t="s">
        <v>237</v>
      </c>
      <c r="B123" s="21" t="s">
        <v>238</v>
      </c>
      <c r="C123" s="16">
        <v>0</v>
      </c>
      <c r="D123" s="16">
        <v>43.384</v>
      </c>
      <c r="E123" s="16">
        <v>23.592</v>
      </c>
      <c r="F123" s="16">
        <v>0.004</v>
      </c>
      <c r="G123" s="41" t="s">
        <v>135</v>
      </c>
      <c r="H123" s="16">
        <f t="shared" si="6"/>
        <v>19.792</v>
      </c>
    </row>
    <row r="124" s="1" customFormat="1" ht="13.2" spans="1:8">
      <c r="A124" s="20"/>
      <c r="B124" s="21"/>
      <c r="C124" s="16"/>
      <c r="D124" s="16"/>
      <c r="E124" s="16"/>
      <c r="F124" s="16">
        <v>15.42</v>
      </c>
      <c r="G124" s="43" t="s">
        <v>67</v>
      </c>
      <c r="H124" s="16"/>
    </row>
    <row r="125" s="1" customFormat="1" ht="13.2" spans="1:10">
      <c r="A125" s="20"/>
      <c r="B125" s="21"/>
      <c r="C125" s="16"/>
      <c r="D125" s="16"/>
      <c r="E125" s="16"/>
      <c r="F125" s="16">
        <v>8.168</v>
      </c>
      <c r="G125" s="43" t="s">
        <v>35</v>
      </c>
      <c r="H125" s="16"/>
      <c r="J125" s="45"/>
    </row>
    <row r="126" s="1" customFormat="1" ht="13.2" spans="1:8">
      <c r="A126" s="43" t="s">
        <v>239</v>
      </c>
      <c r="B126" s="21" t="s">
        <v>240</v>
      </c>
      <c r="C126" s="16">
        <v>0</v>
      </c>
      <c r="D126" s="16">
        <v>32.555</v>
      </c>
      <c r="E126" s="16">
        <v>17.565</v>
      </c>
      <c r="F126" s="16">
        <v>12.035</v>
      </c>
      <c r="G126" s="43" t="s">
        <v>67</v>
      </c>
      <c r="H126" s="16">
        <f t="shared" si="6"/>
        <v>14.99</v>
      </c>
    </row>
    <row r="127" s="1" customFormat="1" ht="13.2" spans="1:8">
      <c r="A127" s="20"/>
      <c r="B127" s="21"/>
      <c r="C127" s="16"/>
      <c r="D127" s="16"/>
      <c r="E127" s="16"/>
      <c r="F127" s="16">
        <v>5.53</v>
      </c>
      <c r="G127" s="43" t="s">
        <v>35</v>
      </c>
      <c r="H127" s="16"/>
    </row>
    <row r="128" s="1" customFormat="1" ht="13.2" spans="1:8">
      <c r="A128" s="43" t="s">
        <v>241</v>
      </c>
      <c r="B128" s="21" t="s">
        <v>242</v>
      </c>
      <c r="C128" s="16">
        <v>0</v>
      </c>
      <c r="D128" s="16">
        <v>6.996</v>
      </c>
      <c r="E128" s="16">
        <v>3.8</v>
      </c>
      <c r="F128" s="16">
        <v>3.8</v>
      </c>
      <c r="G128" s="43" t="s">
        <v>35</v>
      </c>
      <c r="H128" s="16">
        <f t="shared" ref="H128:H131" si="7">C128+D128-E128</f>
        <v>3.196</v>
      </c>
    </row>
    <row r="129" s="1" customFormat="1" ht="13.2" spans="1:8">
      <c r="A129" s="43" t="s">
        <v>243</v>
      </c>
      <c r="B129" s="21" t="s">
        <v>244</v>
      </c>
      <c r="C129" s="16">
        <v>0</v>
      </c>
      <c r="D129" s="16">
        <v>36.9475</v>
      </c>
      <c r="E129" s="16">
        <v>34.2385</v>
      </c>
      <c r="F129" s="16">
        <v>8.85</v>
      </c>
      <c r="G129" s="43" t="s">
        <v>35</v>
      </c>
      <c r="H129" s="16">
        <f t="shared" si="7"/>
        <v>2.709</v>
      </c>
    </row>
    <row r="130" s="1" customFormat="1" ht="13.2" spans="1:8">
      <c r="A130" s="20"/>
      <c r="B130" s="21"/>
      <c r="C130" s="16"/>
      <c r="D130" s="16"/>
      <c r="E130" s="16"/>
      <c r="F130" s="16">
        <v>25.3885</v>
      </c>
      <c r="G130" s="43" t="s">
        <v>90</v>
      </c>
      <c r="H130" s="16"/>
    </row>
    <row r="131" s="1" customFormat="1" ht="13.2" spans="1:8">
      <c r="A131" s="43" t="s">
        <v>245</v>
      </c>
      <c r="B131" s="21" t="s">
        <v>246</v>
      </c>
      <c r="C131" s="16">
        <v>0</v>
      </c>
      <c r="D131" s="16">
        <v>20.517</v>
      </c>
      <c r="E131" s="16">
        <v>19.37</v>
      </c>
      <c r="F131" s="16">
        <v>1.68</v>
      </c>
      <c r="G131" s="43" t="s">
        <v>35</v>
      </c>
      <c r="H131" s="16">
        <f t="shared" si="7"/>
        <v>1.147</v>
      </c>
    </row>
    <row r="132" s="1" customFormat="1" ht="13.2" spans="1:8">
      <c r="A132" s="20"/>
      <c r="B132" s="21"/>
      <c r="C132" s="16"/>
      <c r="D132" s="16"/>
      <c r="E132" s="16"/>
      <c r="F132" s="16">
        <v>17.69</v>
      </c>
      <c r="G132" s="43" t="s">
        <v>90</v>
      </c>
      <c r="H132" s="16"/>
    </row>
    <row r="133" s="1" customFormat="1" ht="13.2" spans="1:8">
      <c r="A133" s="43" t="s">
        <v>247</v>
      </c>
      <c r="B133" s="21" t="s">
        <v>248</v>
      </c>
      <c r="C133" s="16">
        <v>0</v>
      </c>
      <c r="D133" s="16">
        <v>2.751</v>
      </c>
      <c r="E133" s="16">
        <v>0</v>
      </c>
      <c r="F133" s="16">
        <v>0</v>
      </c>
      <c r="G133" s="41" t="s">
        <v>17</v>
      </c>
      <c r="H133" s="16">
        <f t="shared" ref="H133:H166" si="8">C133+D133-E133</f>
        <v>2.751</v>
      </c>
    </row>
    <row r="134" s="1" customFormat="1" ht="13.2" spans="1:8">
      <c r="A134" s="43" t="s">
        <v>249</v>
      </c>
      <c r="B134" s="21" t="s">
        <v>250</v>
      </c>
      <c r="C134" s="16">
        <v>0</v>
      </c>
      <c r="D134" s="16">
        <v>0.809</v>
      </c>
      <c r="E134" s="16">
        <v>0</v>
      </c>
      <c r="F134" s="16">
        <v>0</v>
      </c>
      <c r="G134" s="41" t="s">
        <v>17</v>
      </c>
      <c r="H134" s="16">
        <f t="shared" si="8"/>
        <v>0.809</v>
      </c>
    </row>
    <row r="135" s="1" customFormat="1" ht="13.2" spans="1:8">
      <c r="A135" s="40" t="s">
        <v>251</v>
      </c>
      <c r="B135" s="21" t="s">
        <v>252</v>
      </c>
      <c r="C135" s="16">
        <v>0</v>
      </c>
      <c r="D135" s="16">
        <v>6.43</v>
      </c>
      <c r="E135" s="16">
        <v>3.7</v>
      </c>
      <c r="F135" s="16">
        <v>3.7</v>
      </c>
      <c r="G135" s="43" t="s">
        <v>67</v>
      </c>
      <c r="H135" s="16">
        <f t="shared" si="8"/>
        <v>2.73</v>
      </c>
    </row>
    <row r="136" s="1" customFormat="1" ht="13.2" spans="1:8">
      <c r="A136" s="42" t="s">
        <v>253</v>
      </c>
      <c r="B136" s="21" t="s">
        <v>254</v>
      </c>
      <c r="C136" s="16">
        <v>0</v>
      </c>
      <c r="D136" s="16">
        <v>2.7255</v>
      </c>
      <c r="E136" s="16">
        <v>1.45</v>
      </c>
      <c r="F136" s="16">
        <v>1.45</v>
      </c>
      <c r="G136" s="43" t="s">
        <v>67</v>
      </c>
      <c r="H136" s="16">
        <f t="shared" si="8"/>
        <v>1.2755</v>
      </c>
    </row>
    <row r="137" s="1" customFormat="1" ht="13.2" spans="1:8">
      <c r="A137" s="14" t="s">
        <v>255</v>
      </c>
      <c r="B137" s="21" t="s">
        <v>256</v>
      </c>
      <c r="C137" s="16">
        <v>0</v>
      </c>
      <c r="D137" s="16">
        <v>0</v>
      </c>
      <c r="E137" s="16">
        <v>0</v>
      </c>
      <c r="F137" s="16">
        <v>0</v>
      </c>
      <c r="G137" s="41" t="s">
        <v>12</v>
      </c>
      <c r="H137" s="16">
        <f t="shared" si="8"/>
        <v>0</v>
      </c>
    </row>
    <row r="138" s="1" customFormat="1" ht="13.2" spans="1:8">
      <c r="A138" s="40" t="s">
        <v>257</v>
      </c>
      <c r="B138" s="21" t="s">
        <v>258</v>
      </c>
      <c r="C138" s="16">
        <v>0</v>
      </c>
      <c r="D138" s="16">
        <v>0</v>
      </c>
      <c r="E138" s="16">
        <v>0</v>
      </c>
      <c r="F138" s="16">
        <v>0</v>
      </c>
      <c r="G138" s="41" t="s">
        <v>12</v>
      </c>
      <c r="H138" s="16">
        <f t="shared" si="8"/>
        <v>0</v>
      </c>
    </row>
    <row r="139" s="1" customFormat="1" ht="13.2" spans="1:8">
      <c r="A139" s="40" t="s">
        <v>259</v>
      </c>
      <c r="B139" s="21" t="s">
        <v>260</v>
      </c>
      <c r="C139" s="16">
        <v>0</v>
      </c>
      <c r="D139" s="16">
        <v>0</v>
      </c>
      <c r="E139" s="16">
        <v>0</v>
      </c>
      <c r="F139" s="16">
        <v>0</v>
      </c>
      <c r="G139" s="41" t="s">
        <v>12</v>
      </c>
      <c r="H139" s="16">
        <f t="shared" si="8"/>
        <v>0</v>
      </c>
    </row>
    <row r="140" s="1" customFormat="1" ht="13.2" spans="1:8">
      <c r="A140" s="40" t="s">
        <v>261</v>
      </c>
      <c r="B140" s="21" t="s">
        <v>262</v>
      </c>
      <c r="C140" s="16">
        <v>0.254999999999995</v>
      </c>
      <c r="D140" s="16">
        <v>19.363</v>
      </c>
      <c r="E140" s="16">
        <v>0</v>
      </c>
      <c r="F140" s="16">
        <v>0</v>
      </c>
      <c r="G140" s="41" t="s">
        <v>17</v>
      </c>
      <c r="H140" s="16">
        <f t="shared" si="8"/>
        <v>19.618</v>
      </c>
    </row>
    <row r="141" s="1" customFormat="1" ht="13.2" spans="1:8">
      <c r="A141" s="40" t="s">
        <v>263</v>
      </c>
      <c r="B141" s="21" t="s">
        <v>264</v>
      </c>
      <c r="C141" s="16">
        <v>0</v>
      </c>
      <c r="D141" s="16">
        <v>0</v>
      </c>
      <c r="E141" s="16">
        <v>0</v>
      </c>
      <c r="F141" s="16">
        <v>0</v>
      </c>
      <c r="G141" s="41" t="s">
        <v>12</v>
      </c>
      <c r="H141" s="16">
        <f t="shared" si="8"/>
        <v>0</v>
      </c>
    </row>
    <row r="142" s="1" customFormat="1" ht="13.2" spans="1:8">
      <c r="A142" s="40" t="s">
        <v>265</v>
      </c>
      <c r="B142" s="21" t="s">
        <v>266</v>
      </c>
      <c r="C142" s="16">
        <v>0</v>
      </c>
      <c r="D142" s="16">
        <v>0</v>
      </c>
      <c r="E142" s="16">
        <v>0</v>
      </c>
      <c r="F142" s="16">
        <v>0</v>
      </c>
      <c r="G142" s="41" t="s">
        <v>12</v>
      </c>
      <c r="H142" s="16">
        <f t="shared" si="8"/>
        <v>0</v>
      </c>
    </row>
    <row r="143" s="1" customFormat="1" ht="13.2" spans="1:8">
      <c r="A143" s="40" t="s">
        <v>267</v>
      </c>
      <c r="B143" s="21" t="s">
        <v>268</v>
      </c>
      <c r="C143" s="16">
        <v>0</v>
      </c>
      <c r="D143" s="16">
        <v>19.977</v>
      </c>
      <c r="E143" s="16">
        <v>0</v>
      </c>
      <c r="F143" s="16">
        <v>0</v>
      </c>
      <c r="G143" s="41" t="s">
        <v>17</v>
      </c>
      <c r="H143" s="16">
        <f t="shared" si="8"/>
        <v>19.977</v>
      </c>
    </row>
    <row r="144" s="1" customFormat="1" ht="13.2" spans="1:8">
      <c r="A144" s="40" t="s">
        <v>269</v>
      </c>
      <c r="B144" s="21" t="s">
        <v>270</v>
      </c>
      <c r="C144" s="16">
        <v>0</v>
      </c>
      <c r="D144" s="16">
        <v>0</v>
      </c>
      <c r="E144" s="16">
        <v>0</v>
      </c>
      <c r="F144" s="16">
        <v>0</v>
      </c>
      <c r="G144" s="41" t="s">
        <v>12</v>
      </c>
      <c r="H144" s="16">
        <f t="shared" si="8"/>
        <v>0</v>
      </c>
    </row>
    <row r="145" s="1" customFormat="1" ht="13.2" spans="1:8">
      <c r="A145" s="40" t="s">
        <v>271</v>
      </c>
      <c r="B145" s="21" t="s">
        <v>272</v>
      </c>
      <c r="C145" s="16">
        <v>0</v>
      </c>
      <c r="D145" s="16">
        <v>3.939</v>
      </c>
      <c r="E145" s="16">
        <v>0</v>
      </c>
      <c r="F145" s="16">
        <v>0</v>
      </c>
      <c r="G145" s="41" t="s">
        <v>17</v>
      </c>
      <c r="H145" s="16">
        <f t="shared" si="8"/>
        <v>3.939</v>
      </c>
    </row>
    <row r="146" s="1" customFormat="1" ht="13.2" spans="1:8">
      <c r="A146" s="40" t="s">
        <v>273</v>
      </c>
      <c r="B146" s="21" t="s">
        <v>274</v>
      </c>
      <c r="C146" s="16">
        <v>1.33660443824013e-15</v>
      </c>
      <c r="D146" s="16">
        <v>0</v>
      </c>
      <c r="E146" s="16">
        <v>0</v>
      </c>
      <c r="F146" s="16">
        <v>0</v>
      </c>
      <c r="G146" s="41" t="s">
        <v>12</v>
      </c>
      <c r="H146" s="16">
        <f t="shared" si="8"/>
        <v>1.33660443824013e-15</v>
      </c>
    </row>
    <row r="147" s="1" customFormat="1" ht="24" spans="1:8">
      <c r="A147" s="40" t="s">
        <v>275</v>
      </c>
      <c r="B147" s="21" t="s">
        <v>276</v>
      </c>
      <c r="C147" s="16">
        <v>0</v>
      </c>
      <c r="D147" s="16">
        <v>3.407</v>
      </c>
      <c r="E147" s="16">
        <v>0</v>
      </c>
      <c r="F147" s="16">
        <v>0</v>
      </c>
      <c r="G147" s="41" t="s">
        <v>17</v>
      </c>
      <c r="H147" s="16">
        <f t="shared" si="8"/>
        <v>3.407</v>
      </c>
    </row>
    <row r="148" s="1" customFormat="1" ht="24" spans="1:8">
      <c r="A148" s="40" t="s">
        <v>277</v>
      </c>
      <c r="B148" s="21" t="s">
        <v>278</v>
      </c>
      <c r="C148" s="16">
        <v>0</v>
      </c>
      <c r="D148" s="16">
        <v>0.246</v>
      </c>
      <c r="E148" s="16">
        <v>0</v>
      </c>
      <c r="F148" s="16">
        <v>0</v>
      </c>
      <c r="G148" s="41" t="s">
        <v>17</v>
      </c>
      <c r="H148" s="16">
        <f t="shared" si="8"/>
        <v>0.246</v>
      </c>
    </row>
    <row r="149" s="1" customFormat="1" ht="24" spans="1:8">
      <c r="A149" s="40" t="s">
        <v>279</v>
      </c>
      <c r="B149" s="21" t="s">
        <v>280</v>
      </c>
      <c r="C149" s="16">
        <v>0</v>
      </c>
      <c r="D149" s="16">
        <v>0</v>
      </c>
      <c r="E149" s="16">
        <v>0</v>
      </c>
      <c r="F149" s="16">
        <v>0</v>
      </c>
      <c r="G149" s="41" t="s">
        <v>12</v>
      </c>
      <c r="H149" s="16">
        <f t="shared" si="8"/>
        <v>0</v>
      </c>
    </row>
    <row r="150" s="1" customFormat="1" ht="24" spans="1:8">
      <c r="A150" s="40" t="s">
        <v>281</v>
      </c>
      <c r="B150" s="21" t="s">
        <v>282</v>
      </c>
      <c r="C150" s="16">
        <v>0</v>
      </c>
      <c r="D150" s="16">
        <v>0</v>
      </c>
      <c r="E150" s="16">
        <v>0</v>
      </c>
      <c r="F150" s="16">
        <v>0</v>
      </c>
      <c r="G150" s="41" t="s">
        <v>12</v>
      </c>
      <c r="H150" s="16">
        <f t="shared" si="8"/>
        <v>0</v>
      </c>
    </row>
    <row r="151" s="1" customFormat="1" ht="13.2" spans="1:8">
      <c r="A151" s="40" t="s">
        <v>283</v>
      </c>
      <c r="B151" s="21" t="s">
        <v>284</v>
      </c>
      <c r="C151" s="16">
        <v>0</v>
      </c>
      <c r="D151" s="16">
        <v>0</v>
      </c>
      <c r="E151" s="16">
        <v>0</v>
      </c>
      <c r="F151" s="16">
        <v>0</v>
      </c>
      <c r="G151" s="41" t="s">
        <v>12</v>
      </c>
      <c r="H151" s="16">
        <f t="shared" si="8"/>
        <v>0</v>
      </c>
    </row>
    <row r="152" s="1" customFormat="1" ht="13.2" spans="1:8">
      <c r="A152" s="40" t="s">
        <v>285</v>
      </c>
      <c r="B152" s="21" t="s">
        <v>286</v>
      </c>
      <c r="C152" s="16">
        <v>0</v>
      </c>
      <c r="D152" s="16">
        <v>7.593</v>
      </c>
      <c r="E152" s="16">
        <v>0</v>
      </c>
      <c r="F152" s="16">
        <v>0</v>
      </c>
      <c r="G152" s="41" t="s">
        <v>17</v>
      </c>
      <c r="H152" s="16">
        <f t="shared" si="8"/>
        <v>7.593</v>
      </c>
    </row>
    <row r="153" s="1" customFormat="1" ht="13.2" spans="1:8">
      <c r="A153" s="40" t="s">
        <v>287</v>
      </c>
      <c r="B153" s="21" t="s">
        <v>288</v>
      </c>
      <c r="C153" s="16">
        <v>0</v>
      </c>
      <c r="D153" s="16">
        <v>0</v>
      </c>
      <c r="E153" s="16">
        <v>0</v>
      </c>
      <c r="F153" s="16">
        <v>0</v>
      </c>
      <c r="G153" s="41" t="s">
        <v>12</v>
      </c>
      <c r="H153" s="16">
        <f t="shared" si="8"/>
        <v>0</v>
      </c>
    </row>
    <row r="154" s="1" customFormat="1" ht="13.2" spans="1:8">
      <c r="A154" s="40" t="s">
        <v>289</v>
      </c>
      <c r="B154" s="21" t="s">
        <v>290</v>
      </c>
      <c r="C154" s="16">
        <v>0</v>
      </c>
      <c r="D154" s="16">
        <v>0</v>
      </c>
      <c r="E154" s="16">
        <v>0</v>
      </c>
      <c r="F154" s="16">
        <v>0</v>
      </c>
      <c r="G154" s="41" t="s">
        <v>12</v>
      </c>
      <c r="H154" s="16">
        <f t="shared" si="8"/>
        <v>0</v>
      </c>
    </row>
    <row r="155" s="1" customFormat="1" ht="13.2" spans="1:8">
      <c r="A155" s="40" t="s">
        <v>291</v>
      </c>
      <c r="B155" s="21" t="s">
        <v>292</v>
      </c>
      <c r="C155" s="16">
        <v>0</v>
      </c>
      <c r="D155" s="16">
        <v>0</v>
      </c>
      <c r="E155" s="16">
        <v>0</v>
      </c>
      <c r="F155" s="16">
        <v>0</v>
      </c>
      <c r="G155" s="41" t="s">
        <v>12</v>
      </c>
      <c r="H155" s="16">
        <f t="shared" si="8"/>
        <v>0</v>
      </c>
    </row>
    <row r="156" s="1" customFormat="1" ht="13.2" spans="1:8">
      <c r="A156" s="40" t="s">
        <v>293</v>
      </c>
      <c r="B156" s="21" t="s">
        <v>294</v>
      </c>
      <c r="C156" s="16">
        <v>0</v>
      </c>
      <c r="D156" s="16">
        <v>0</v>
      </c>
      <c r="E156" s="16">
        <v>0</v>
      </c>
      <c r="F156" s="16">
        <v>0</v>
      </c>
      <c r="G156" s="41" t="s">
        <v>12</v>
      </c>
      <c r="H156" s="16">
        <f t="shared" si="8"/>
        <v>0</v>
      </c>
    </row>
    <row r="157" s="1" customFormat="1" ht="13.2" spans="1:8">
      <c r="A157" s="40" t="s">
        <v>295</v>
      </c>
      <c r="B157" s="21" t="s">
        <v>296</v>
      </c>
      <c r="C157" s="16">
        <v>0</v>
      </c>
      <c r="D157" s="16">
        <v>2.5645</v>
      </c>
      <c r="E157" s="16">
        <v>0</v>
      </c>
      <c r="F157" s="16">
        <v>0</v>
      </c>
      <c r="G157" s="41" t="s">
        <v>17</v>
      </c>
      <c r="H157" s="16">
        <f t="shared" si="8"/>
        <v>2.5645</v>
      </c>
    </row>
    <row r="158" s="1" customFormat="1" ht="13.2" spans="1:8">
      <c r="A158" s="40" t="s">
        <v>297</v>
      </c>
      <c r="B158" s="21" t="s">
        <v>298</v>
      </c>
      <c r="C158" s="16">
        <v>0</v>
      </c>
      <c r="D158" s="16">
        <v>0</v>
      </c>
      <c r="E158" s="16">
        <v>0</v>
      </c>
      <c r="F158" s="16">
        <v>0</v>
      </c>
      <c r="G158" s="41" t="s">
        <v>12</v>
      </c>
      <c r="H158" s="16">
        <f t="shared" si="8"/>
        <v>0</v>
      </c>
    </row>
    <row r="159" s="1" customFormat="1" ht="13.2" spans="1:8">
      <c r="A159" s="40" t="s">
        <v>299</v>
      </c>
      <c r="B159" s="21" t="s">
        <v>300</v>
      </c>
      <c r="C159" s="16">
        <v>0</v>
      </c>
      <c r="D159" s="16">
        <v>0</v>
      </c>
      <c r="E159" s="16">
        <v>0</v>
      </c>
      <c r="F159" s="16">
        <v>0</v>
      </c>
      <c r="G159" s="41" t="s">
        <v>12</v>
      </c>
      <c r="H159" s="16">
        <f t="shared" si="8"/>
        <v>0</v>
      </c>
    </row>
    <row r="160" s="1" customFormat="1" ht="13.2" spans="1:8">
      <c r="A160" s="40" t="s">
        <v>301</v>
      </c>
      <c r="B160" s="21" t="s">
        <v>302</v>
      </c>
      <c r="C160" s="16">
        <v>0</v>
      </c>
      <c r="D160" s="16">
        <v>2.3195</v>
      </c>
      <c r="E160" s="16">
        <v>0</v>
      </c>
      <c r="F160" s="16">
        <v>0</v>
      </c>
      <c r="G160" s="41" t="s">
        <v>17</v>
      </c>
      <c r="H160" s="16">
        <f t="shared" si="8"/>
        <v>2.3195</v>
      </c>
    </row>
    <row r="161" s="1" customFormat="1" ht="13.2" spans="1:8">
      <c r="A161" s="40" t="s">
        <v>303</v>
      </c>
      <c r="B161" s="21" t="s">
        <v>304</v>
      </c>
      <c r="C161" s="16">
        <v>0</v>
      </c>
      <c r="D161" s="16">
        <v>15.4685</v>
      </c>
      <c r="E161" s="16">
        <v>12.65</v>
      </c>
      <c r="F161" s="16">
        <v>12.65</v>
      </c>
      <c r="G161" s="43" t="s">
        <v>67</v>
      </c>
      <c r="H161" s="16">
        <f t="shared" si="8"/>
        <v>2.8185</v>
      </c>
    </row>
    <row r="162" s="1" customFormat="1" ht="13.2" spans="1:8">
      <c r="A162" s="40" t="s">
        <v>305</v>
      </c>
      <c r="B162" s="21" t="s">
        <v>306</v>
      </c>
      <c r="C162" s="16">
        <v>0</v>
      </c>
      <c r="D162" s="16">
        <v>0</v>
      </c>
      <c r="E162" s="16">
        <v>0</v>
      </c>
      <c r="F162" s="16">
        <v>0</v>
      </c>
      <c r="G162" s="41" t="s">
        <v>12</v>
      </c>
      <c r="H162" s="16">
        <f t="shared" si="8"/>
        <v>0</v>
      </c>
    </row>
    <row r="163" s="1" customFormat="1" ht="13.2" spans="1:8">
      <c r="A163" s="40" t="s">
        <v>307</v>
      </c>
      <c r="B163" s="21" t="s">
        <v>308</v>
      </c>
      <c r="C163" s="16">
        <v>0</v>
      </c>
      <c r="D163" s="16">
        <v>0</v>
      </c>
      <c r="E163" s="16">
        <v>0</v>
      </c>
      <c r="F163" s="16">
        <v>0</v>
      </c>
      <c r="G163" s="41" t="s">
        <v>12</v>
      </c>
      <c r="H163" s="16">
        <f t="shared" si="8"/>
        <v>0</v>
      </c>
    </row>
    <row r="164" s="1" customFormat="1" ht="13.2" spans="1:8">
      <c r="A164" s="40" t="s">
        <v>309</v>
      </c>
      <c r="B164" s="21" t="s">
        <v>310</v>
      </c>
      <c r="C164" s="16">
        <v>0</v>
      </c>
      <c r="D164" s="16">
        <v>0</v>
      </c>
      <c r="E164" s="16">
        <v>0</v>
      </c>
      <c r="F164" s="16">
        <v>0</v>
      </c>
      <c r="G164" s="41" t="s">
        <v>12</v>
      </c>
      <c r="H164" s="16">
        <f t="shared" si="8"/>
        <v>0</v>
      </c>
    </row>
    <row r="165" s="1" customFormat="1" ht="13.2" spans="1:8">
      <c r="A165" s="40" t="s">
        <v>311</v>
      </c>
      <c r="B165" s="21" t="s">
        <v>312</v>
      </c>
      <c r="C165" s="16">
        <v>0</v>
      </c>
      <c r="D165" s="16">
        <v>5.305</v>
      </c>
      <c r="E165" s="16">
        <v>4.03</v>
      </c>
      <c r="F165" s="16">
        <v>4.03</v>
      </c>
      <c r="G165" s="43" t="s">
        <v>67</v>
      </c>
      <c r="H165" s="16">
        <f t="shared" si="8"/>
        <v>1.275</v>
      </c>
    </row>
    <row r="166" s="1" customFormat="1" ht="24" spans="1:8">
      <c r="A166" s="43" t="s">
        <v>313</v>
      </c>
      <c r="B166" s="21" t="s">
        <v>314</v>
      </c>
      <c r="C166" s="16">
        <v>0</v>
      </c>
      <c r="D166" s="16">
        <v>407.1135</v>
      </c>
      <c r="E166" s="16">
        <v>397.12</v>
      </c>
      <c r="F166" s="16">
        <v>156.24</v>
      </c>
      <c r="G166" s="41" t="s">
        <v>315</v>
      </c>
      <c r="H166" s="16">
        <f t="shared" si="8"/>
        <v>9.99349999999998</v>
      </c>
    </row>
    <row r="167" s="1" customFormat="1" ht="13.2" spans="1:8">
      <c r="A167" s="20"/>
      <c r="B167" s="21"/>
      <c r="C167" s="16"/>
      <c r="D167" s="16"/>
      <c r="E167" s="16"/>
      <c r="F167" s="16">
        <v>210.51</v>
      </c>
      <c r="G167" s="43" t="s">
        <v>316</v>
      </c>
      <c r="H167" s="16"/>
    </row>
    <row r="168" s="1" customFormat="1" ht="13.2" spans="1:8">
      <c r="A168" s="20"/>
      <c r="B168" s="21"/>
      <c r="C168" s="16"/>
      <c r="D168" s="16"/>
      <c r="E168" s="16"/>
      <c r="F168" s="16">
        <v>30.37</v>
      </c>
      <c r="G168" s="43" t="s">
        <v>317</v>
      </c>
      <c r="H168" s="16"/>
    </row>
    <row r="169" s="1" customFormat="1" ht="13.2" spans="1:8">
      <c r="A169" s="40" t="s">
        <v>318</v>
      </c>
      <c r="B169" s="21" t="s">
        <v>319</v>
      </c>
      <c r="C169" s="16">
        <v>0</v>
      </c>
      <c r="D169" s="16">
        <v>0.678</v>
      </c>
      <c r="E169" s="16">
        <v>0.59</v>
      </c>
      <c r="F169" s="16">
        <v>0.59</v>
      </c>
      <c r="G169" s="43" t="s">
        <v>316</v>
      </c>
      <c r="H169" s="16">
        <f t="shared" ref="H169:H187" si="9">C169+D169-E169</f>
        <v>0.0880000000000001</v>
      </c>
    </row>
    <row r="170" s="1" customFormat="1" ht="13.2" spans="1:8">
      <c r="A170" s="40" t="s">
        <v>320</v>
      </c>
      <c r="B170" s="21" t="s">
        <v>321</v>
      </c>
      <c r="C170" s="16">
        <v>0</v>
      </c>
      <c r="D170" s="16">
        <v>0</v>
      </c>
      <c r="E170" s="16">
        <v>0</v>
      </c>
      <c r="F170" s="16">
        <v>0</v>
      </c>
      <c r="G170" s="41" t="s">
        <v>12</v>
      </c>
      <c r="H170" s="16">
        <f t="shared" si="9"/>
        <v>0</v>
      </c>
    </row>
    <row r="171" s="1" customFormat="1" ht="24" spans="1:8">
      <c r="A171" s="40" t="s">
        <v>322</v>
      </c>
      <c r="B171" s="21" t="s">
        <v>323</v>
      </c>
      <c r="C171" s="16">
        <v>0</v>
      </c>
      <c r="D171" s="16">
        <v>0</v>
      </c>
      <c r="E171" s="16">
        <v>0</v>
      </c>
      <c r="F171" s="16">
        <v>0</v>
      </c>
      <c r="G171" s="41" t="s">
        <v>12</v>
      </c>
      <c r="H171" s="16">
        <f t="shared" si="9"/>
        <v>0</v>
      </c>
    </row>
    <row r="172" s="1" customFormat="1" ht="13.2" spans="1:8">
      <c r="A172" s="40" t="s">
        <v>324</v>
      </c>
      <c r="B172" s="21" t="s">
        <v>325</v>
      </c>
      <c r="C172" s="16">
        <v>0</v>
      </c>
      <c r="D172" s="16">
        <v>0</v>
      </c>
      <c r="E172" s="16">
        <v>0</v>
      </c>
      <c r="F172" s="16">
        <v>0</v>
      </c>
      <c r="G172" s="41" t="s">
        <v>12</v>
      </c>
      <c r="H172" s="16">
        <f t="shared" si="9"/>
        <v>0</v>
      </c>
    </row>
    <row r="173" s="1" customFormat="1" ht="13.2" spans="1:8">
      <c r="A173" s="40" t="s">
        <v>326</v>
      </c>
      <c r="B173" s="21" t="s">
        <v>327</v>
      </c>
      <c r="C173" s="16">
        <v>0</v>
      </c>
      <c r="D173" s="16">
        <v>0</v>
      </c>
      <c r="E173" s="16">
        <v>0</v>
      </c>
      <c r="F173" s="16">
        <v>0</v>
      </c>
      <c r="G173" s="41" t="s">
        <v>12</v>
      </c>
      <c r="H173" s="16">
        <f t="shared" si="9"/>
        <v>0</v>
      </c>
    </row>
    <row r="174" s="1" customFormat="1" ht="13.2" spans="1:8">
      <c r="A174" s="40" t="s">
        <v>328</v>
      </c>
      <c r="B174" s="21" t="s">
        <v>329</v>
      </c>
      <c r="C174" s="16">
        <v>0.3495</v>
      </c>
      <c r="D174" s="16">
        <v>0.1245</v>
      </c>
      <c r="E174" s="16">
        <v>0</v>
      </c>
      <c r="F174" s="16">
        <v>0</v>
      </c>
      <c r="G174" s="41" t="s">
        <v>17</v>
      </c>
      <c r="H174" s="16">
        <f t="shared" si="9"/>
        <v>0.474</v>
      </c>
    </row>
    <row r="175" s="1" customFormat="1" ht="13.2" spans="1:8">
      <c r="A175" s="40" t="s">
        <v>330</v>
      </c>
      <c r="B175" s="21" t="s">
        <v>331</v>
      </c>
      <c r="C175" s="16">
        <v>0</v>
      </c>
      <c r="D175" s="16">
        <v>0</v>
      </c>
      <c r="E175" s="16">
        <v>0</v>
      </c>
      <c r="F175" s="16">
        <v>0</v>
      </c>
      <c r="G175" s="41" t="s">
        <v>12</v>
      </c>
      <c r="H175" s="16">
        <f t="shared" si="9"/>
        <v>0</v>
      </c>
    </row>
    <row r="176" s="1" customFormat="1" ht="24" spans="1:8">
      <c r="A176" s="40" t="s">
        <v>332</v>
      </c>
      <c r="B176" s="21" t="s">
        <v>333</v>
      </c>
      <c r="C176" s="16">
        <v>0</v>
      </c>
      <c r="D176" s="16">
        <v>0</v>
      </c>
      <c r="E176" s="16">
        <v>0</v>
      </c>
      <c r="F176" s="16">
        <v>0</v>
      </c>
      <c r="G176" s="41" t="s">
        <v>12</v>
      </c>
      <c r="H176" s="16">
        <f t="shared" si="9"/>
        <v>0</v>
      </c>
    </row>
    <row r="177" s="1" customFormat="1" ht="13.2" spans="1:8">
      <c r="A177" s="40" t="s">
        <v>334</v>
      </c>
      <c r="B177" s="21" t="s">
        <v>335</v>
      </c>
      <c r="C177" s="16">
        <v>0</v>
      </c>
      <c r="D177" s="16">
        <v>0</v>
      </c>
      <c r="E177" s="16">
        <v>0</v>
      </c>
      <c r="F177" s="16">
        <v>0</v>
      </c>
      <c r="G177" s="41" t="s">
        <v>12</v>
      </c>
      <c r="H177" s="16">
        <f t="shared" si="9"/>
        <v>0</v>
      </c>
    </row>
    <row r="178" s="1" customFormat="1" ht="13.2" spans="1:8">
      <c r="A178" s="40" t="s">
        <v>336</v>
      </c>
      <c r="B178" s="21" t="s">
        <v>337</v>
      </c>
      <c r="C178" s="16">
        <v>0.697000000000003</v>
      </c>
      <c r="D178" s="16">
        <v>36.5895</v>
      </c>
      <c r="E178" s="16">
        <v>30.27</v>
      </c>
      <c r="F178" s="16">
        <v>30.27</v>
      </c>
      <c r="G178" s="41" t="s">
        <v>316</v>
      </c>
      <c r="H178" s="16">
        <f t="shared" si="9"/>
        <v>7.0165</v>
      </c>
    </row>
    <row r="179" s="1" customFormat="1" ht="13.2" spans="1:8">
      <c r="A179" s="40" t="s">
        <v>338</v>
      </c>
      <c r="B179" s="21" t="s">
        <v>339</v>
      </c>
      <c r="C179" s="16">
        <v>0.725</v>
      </c>
      <c r="D179" s="16">
        <v>0.1475</v>
      </c>
      <c r="E179" s="16">
        <v>0</v>
      </c>
      <c r="F179" s="16">
        <v>0</v>
      </c>
      <c r="G179" s="41" t="s">
        <v>17</v>
      </c>
      <c r="H179" s="16">
        <f t="shared" si="9"/>
        <v>0.8725</v>
      </c>
    </row>
    <row r="180" s="1" customFormat="1" ht="13.2" spans="1:8">
      <c r="A180" s="40" t="s">
        <v>340</v>
      </c>
      <c r="B180" s="21" t="s">
        <v>341</v>
      </c>
      <c r="C180" s="16">
        <v>0.175</v>
      </c>
      <c r="D180" s="16">
        <v>0.705</v>
      </c>
      <c r="E180" s="16">
        <v>0</v>
      </c>
      <c r="F180" s="16">
        <v>0</v>
      </c>
      <c r="G180" s="41" t="s">
        <v>17</v>
      </c>
      <c r="H180" s="16">
        <f t="shared" si="9"/>
        <v>0.88</v>
      </c>
    </row>
    <row r="181" s="1" customFormat="1" ht="13.2" spans="1:8">
      <c r="A181" s="40" t="s">
        <v>342</v>
      </c>
      <c r="B181" s="21" t="s">
        <v>343</v>
      </c>
      <c r="C181" s="16">
        <v>0</v>
      </c>
      <c r="D181" s="16">
        <v>0</v>
      </c>
      <c r="E181" s="16">
        <v>0</v>
      </c>
      <c r="F181" s="16">
        <v>0</v>
      </c>
      <c r="G181" s="41" t="s">
        <v>12</v>
      </c>
      <c r="H181" s="16">
        <f t="shared" si="9"/>
        <v>0</v>
      </c>
    </row>
    <row r="182" s="1" customFormat="1" ht="13.2" spans="1:8">
      <c r="A182" s="40" t="s">
        <v>344</v>
      </c>
      <c r="B182" s="21" t="s">
        <v>345</v>
      </c>
      <c r="C182" s="16">
        <v>0.112</v>
      </c>
      <c r="D182" s="16">
        <v>0.352</v>
      </c>
      <c r="E182" s="16">
        <v>0</v>
      </c>
      <c r="F182" s="16">
        <v>0</v>
      </c>
      <c r="G182" s="41" t="s">
        <v>17</v>
      </c>
      <c r="H182" s="16">
        <f t="shared" si="9"/>
        <v>0.464</v>
      </c>
    </row>
    <row r="183" s="1" customFormat="1" ht="13.2" spans="1:8">
      <c r="A183" s="40" t="s">
        <v>346</v>
      </c>
      <c r="B183" s="21" t="s">
        <v>347</v>
      </c>
      <c r="C183" s="16">
        <v>0</v>
      </c>
      <c r="D183" s="16">
        <v>0.441</v>
      </c>
      <c r="E183" s="16">
        <v>0</v>
      </c>
      <c r="F183" s="16">
        <v>0</v>
      </c>
      <c r="G183" s="41" t="s">
        <v>17</v>
      </c>
      <c r="H183" s="16">
        <f t="shared" si="9"/>
        <v>0.441</v>
      </c>
    </row>
    <row r="184" s="1" customFormat="1" ht="13.2" spans="1:8">
      <c r="A184" s="40" t="s">
        <v>348</v>
      </c>
      <c r="B184" s="21" t="s">
        <v>349</v>
      </c>
      <c r="C184" s="16">
        <v>0.4435</v>
      </c>
      <c r="D184" s="16">
        <v>0.195</v>
      </c>
      <c r="E184" s="16">
        <v>0</v>
      </c>
      <c r="F184" s="16">
        <v>0</v>
      </c>
      <c r="G184" s="41" t="s">
        <v>17</v>
      </c>
      <c r="H184" s="16">
        <f t="shared" si="9"/>
        <v>0.6385</v>
      </c>
    </row>
    <row r="185" s="1" customFormat="1" ht="13.2" spans="1:8">
      <c r="A185" s="40" t="s">
        <v>350</v>
      </c>
      <c r="B185" s="21" t="s">
        <v>351</v>
      </c>
      <c r="C185" s="16">
        <v>0</v>
      </c>
      <c r="D185" s="16">
        <v>0</v>
      </c>
      <c r="E185" s="16">
        <v>0</v>
      </c>
      <c r="F185" s="16">
        <v>0</v>
      </c>
      <c r="G185" s="41" t="s">
        <v>12</v>
      </c>
      <c r="H185" s="16">
        <f t="shared" si="9"/>
        <v>0</v>
      </c>
    </row>
    <row r="186" s="1" customFormat="1" ht="13.2" spans="1:8">
      <c r="A186" s="40" t="s">
        <v>352</v>
      </c>
      <c r="B186" s="21" t="s">
        <v>353</v>
      </c>
      <c r="C186" s="16">
        <v>0</v>
      </c>
      <c r="D186" s="16">
        <v>1.2125</v>
      </c>
      <c r="E186" s="16">
        <v>0</v>
      </c>
      <c r="F186" s="16">
        <v>0</v>
      </c>
      <c r="G186" s="41" t="s">
        <v>17</v>
      </c>
      <c r="H186" s="16">
        <f t="shared" si="9"/>
        <v>1.2125</v>
      </c>
    </row>
    <row r="187" s="1" customFormat="1" ht="13.2" spans="1:8">
      <c r="A187" s="40" t="s">
        <v>354</v>
      </c>
      <c r="B187" s="21" t="s">
        <v>355</v>
      </c>
      <c r="C187" s="16">
        <v>0</v>
      </c>
      <c r="D187" s="16">
        <v>1.38</v>
      </c>
      <c r="E187" s="16">
        <v>0</v>
      </c>
      <c r="F187" s="16">
        <v>0</v>
      </c>
      <c r="G187" s="41" t="s">
        <v>17</v>
      </c>
      <c r="H187" s="16">
        <f t="shared" si="9"/>
        <v>1.38</v>
      </c>
    </row>
    <row r="188" s="1" customFormat="1" ht="13.2" spans="1:8">
      <c r="A188" s="46" t="s">
        <v>356</v>
      </c>
      <c r="B188" s="47"/>
      <c r="C188" s="30">
        <f t="shared" ref="C188:F188" si="10">SUM(C4:C187)</f>
        <v>21.991</v>
      </c>
      <c r="D188" s="30">
        <f t="shared" si="10"/>
        <v>4733.413</v>
      </c>
      <c r="E188" s="30">
        <f t="shared" si="10"/>
        <v>4086.8975</v>
      </c>
      <c r="F188" s="30">
        <f t="shared" si="10"/>
        <v>4086.8975</v>
      </c>
      <c r="G188" s="48"/>
      <c r="H188" s="30">
        <f>SUM(H4:H187)</f>
        <v>668.5065</v>
      </c>
    </row>
    <row r="189" s="1" customFormat="1" ht="22" customHeight="1" spans="1:8">
      <c r="A189" s="49" t="s">
        <v>357</v>
      </c>
      <c r="B189" s="50"/>
      <c r="C189" s="51"/>
      <c r="D189" s="51"/>
      <c r="E189" s="51"/>
      <c r="F189" s="52"/>
      <c r="G189" s="53"/>
      <c r="H189" s="51"/>
    </row>
  </sheetData>
  <mergeCells count="94">
    <mergeCell ref="A1:H1"/>
    <mergeCell ref="F2:G2"/>
    <mergeCell ref="A188:B188"/>
    <mergeCell ref="A189:H189"/>
    <mergeCell ref="A2:A3"/>
    <mergeCell ref="A19:A22"/>
    <mergeCell ref="A31:A33"/>
    <mergeCell ref="A34:A36"/>
    <mergeCell ref="A47:A48"/>
    <mergeCell ref="A49:A50"/>
    <mergeCell ref="A68:A71"/>
    <mergeCell ref="A110:A112"/>
    <mergeCell ref="A113:A114"/>
    <mergeCell ref="A120:A121"/>
    <mergeCell ref="A123:A125"/>
    <mergeCell ref="A126:A127"/>
    <mergeCell ref="A129:A130"/>
    <mergeCell ref="A131:A132"/>
    <mergeCell ref="A166:A168"/>
    <mergeCell ref="B2:B3"/>
    <mergeCell ref="B19:B22"/>
    <mergeCell ref="B31:B33"/>
    <mergeCell ref="B34:B36"/>
    <mergeCell ref="B47:B48"/>
    <mergeCell ref="B49:B50"/>
    <mergeCell ref="B68:B71"/>
    <mergeCell ref="B110:B112"/>
    <mergeCell ref="B113:B114"/>
    <mergeCell ref="B120:B121"/>
    <mergeCell ref="B123:B125"/>
    <mergeCell ref="B126:B127"/>
    <mergeCell ref="B129:B130"/>
    <mergeCell ref="B131:B132"/>
    <mergeCell ref="B166:B168"/>
    <mergeCell ref="C2:C3"/>
    <mergeCell ref="C19:C22"/>
    <mergeCell ref="C31:C33"/>
    <mergeCell ref="C34:C36"/>
    <mergeCell ref="C47:C48"/>
    <mergeCell ref="C49:C50"/>
    <mergeCell ref="C68:C71"/>
    <mergeCell ref="C110:C112"/>
    <mergeCell ref="C113:C114"/>
    <mergeCell ref="C120:C121"/>
    <mergeCell ref="C123:C125"/>
    <mergeCell ref="C126:C127"/>
    <mergeCell ref="C129:C130"/>
    <mergeCell ref="C131:C132"/>
    <mergeCell ref="C166:C168"/>
    <mergeCell ref="D2:D3"/>
    <mergeCell ref="D19:D22"/>
    <mergeCell ref="D31:D33"/>
    <mergeCell ref="D34:D36"/>
    <mergeCell ref="D47:D48"/>
    <mergeCell ref="D49:D50"/>
    <mergeCell ref="D68:D71"/>
    <mergeCell ref="D110:D112"/>
    <mergeCell ref="D113:D114"/>
    <mergeCell ref="D120:D121"/>
    <mergeCell ref="D123:D125"/>
    <mergeCell ref="D126:D127"/>
    <mergeCell ref="D129:D130"/>
    <mergeCell ref="D131:D132"/>
    <mergeCell ref="D166:D168"/>
    <mergeCell ref="E2:E3"/>
    <mergeCell ref="E19:E22"/>
    <mergeCell ref="E31:E33"/>
    <mergeCell ref="E34:E36"/>
    <mergeCell ref="E47:E48"/>
    <mergeCell ref="E49:E50"/>
    <mergeCell ref="E68:E71"/>
    <mergeCell ref="E110:E112"/>
    <mergeCell ref="E113:E114"/>
    <mergeCell ref="E120:E121"/>
    <mergeCell ref="E123:E125"/>
    <mergeCell ref="E126:E127"/>
    <mergeCell ref="E129:E130"/>
    <mergeCell ref="E131:E132"/>
    <mergeCell ref="E166:E168"/>
    <mergeCell ref="H2:H3"/>
    <mergeCell ref="H19:H22"/>
    <mergeCell ref="H31:H33"/>
    <mergeCell ref="H34:H36"/>
    <mergeCell ref="H47:H48"/>
    <mergeCell ref="H49:H50"/>
    <mergeCell ref="H68:H71"/>
    <mergeCell ref="H110:H112"/>
    <mergeCell ref="H113:H114"/>
    <mergeCell ref="H120:H121"/>
    <mergeCell ref="H123:H125"/>
    <mergeCell ref="H126:H127"/>
    <mergeCell ref="H129:H130"/>
    <mergeCell ref="H131:H132"/>
    <mergeCell ref="H166:H168"/>
  </mergeCells>
  <pageMargins left="0.472222222222222" right="0.393055555555556" top="0.511805555555556" bottom="1" header="0.5" footer="0.5"/>
  <pageSetup paperSize="9" scale="90" orientation="portrait"/>
  <headerFooter/>
  <rowBreaks count="2" manualBreakCount="2">
    <brk id="97" max="16383" man="1"/>
    <brk id="1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7"/>
  <sheetViews>
    <sheetView view="pageBreakPreview" zoomScaleNormal="100" workbookViewId="0">
      <selection activeCell="N10" sqref="N10"/>
    </sheetView>
  </sheetViews>
  <sheetFormatPr defaultColWidth="9" defaultRowHeight="13.8"/>
  <cols>
    <col min="1" max="1" width="13.6666666666667" style="3" customWidth="1"/>
    <col min="2" max="2" width="11.4444444444444" style="3" customWidth="1"/>
    <col min="3" max="3" width="9.33333333333333" style="3" customWidth="1"/>
    <col min="4" max="4" width="10" style="3" customWidth="1"/>
    <col min="5" max="5" width="7.11111111111111" style="3" customWidth="1"/>
    <col min="6" max="6" width="9.22222222222222" style="3" customWidth="1"/>
    <col min="7" max="7" width="7" style="3" customWidth="1"/>
    <col min="8" max="8" width="9.88888888888889" style="3" customWidth="1"/>
    <col min="9" max="9" width="18" style="3" customWidth="1"/>
    <col min="10" max="10" width="9" style="3" customWidth="1"/>
    <col min="11" max="16384" width="9" style="3"/>
  </cols>
  <sheetData>
    <row r="1" ht="20.4" spans="1:10">
      <c r="A1" s="4" t="s">
        <v>358</v>
      </c>
      <c r="B1" s="5"/>
      <c r="C1" s="6"/>
      <c r="D1" s="6"/>
      <c r="E1" s="6"/>
      <c r="F1" s="6"/>
      <c r="G1" s="6"/>
      <c r="H1" s="7"/>
      <c r="I1" s="25"/>
      <c r="J1" s="6"/>
    </row>
    <row r="2" spans="1:10">
      <c r="A2" s="8" t="s">
        <v>1</v>
      </c>
      <c r="B2" s="8" t="s">
        <v>2</v>
      </c>
      <c r="C2" s="9" t="s">
        <v>359</v>
      </c>
      <c r="D2" s="10" t="s">
        <v>4</v>
      </c>
      <c r="E2" s="10" t="s">
        <v>360</v>
      </c>
      <c r="F2" s="10" t="s">
        <v>5</v>
      </c>
      <c r="G2" s="10" t="s">
        <v>361</v>
      </c>
      <c r="H2" s="10" t="s">
        <v>6</v>
      </c>
      <c r="I2" s="11"/>
      <c r="J2" s="10" t="s">
        <v>7</v>
      </c>
    </row>
    <row r="3" spans="1:10">
      <c r="A3" s="11"/>
      <c r="B3" s="11"/>
      <c r="C3" s="12"/>
      <c r="D3" s="13"/>
      <c r="E3" s="13"/>
      <c r="F3" s="13"/>
      <c r="G3" s="13"/>
      <c r="H3" s="10" t="s">
        <v>8</v>
      </c>
      <c r="I3" s="10" t="s">
        <v>9</v>
      </c>
      <c r="J3" s="13"/>
    </row>
    <row r="4" s="1" customFormat="1" ht="25.2" spans="1:10">
      <c r="A4" s="14" t="s">
        <v>362</v>
      </c>
      <c r="B4" s="15" t="s">
        <v>192</v>
      </c>
      <c r="C4" s="16">
        <v>0.77800000000002</v>
      </c>
      <c r="D4" s="16">
        <v>6.213</v>
      </c>
      <c r="E4" s="16"/>
      <c r="F4" s="16">
        <v>6.991</v>
      </c>
      <c r="G4" s="16"/>
      <c r="H4" s="15">
        <v>6.991</v>
      </c>
      <c r="I4" s="54" t="s">
        <v>363</v>
      </c>
      <c r="J4" s="18">
        <f t="shared" ref="J4:J22" si="0">C4+D4+E4-F4-G4</f>
        <v>2.04281036531029e-14</v>
      </c>
    </row>
    <row r="5" s="1" customFormat="1" ht="24" spans="1:10">
      <c r="A5" s="14" t="s">
        <v>364</v>
      </c>
      <c r="B5" s="15" t="s">
        <v>201</v>
      </c>
      <c r="C5" s="16">
        <v>10.0454999999999</v>
      </c>
      <c r="D5" s="16">
        <v>462.293</v>
      </c>
      <c r="E5" s="16">
        <v>0.85</v>
      </c>
      <c r="F5" s="16">
        <v>450.8055</v>
      </c>
      <c r="G5" s="16"/>
      <c r="H5" s="15">
        <v>450.8055</v>
      </c>
      <c r="I5" s="54" t="s">
        <v>363</v>
      </c>
      <c r="J5" s="16">
        <f t="shared" si="0"/>
        <v>22.3829999999999</v>
      </c>
    </row>
    <row r="6" s="1" customFormat="1" ht="25.2" spans="1:10">
      <c r="A6" s="17" t="s">
        <v>365</v>
      </c>
      <c r="B6" s="11" t="s">
        <v>196</v>
      </c>
      <c r="C6" s="18">
        <v>8.2159999999991</v>
      </c>
      <c r="D6" s="18">
        <v>243.406</v>
      </c>
      <c r="E6" s="18"/>
      <c r="F6" s="18">
        <v>82.947</v>
      </c>
      <c r="G6" s="18"/>
      <c r="H6" s="19">
        <v>82.947</v>
      </c>
      <c r="I6" s="26" t="s">
        <v>366</v>
      </c>
      <c r="J6" s="18">
        <f t="shared" si="0"/>
        <v>168.674999999999</v>
      </c>
    </row>
    <row r="7" s="1" customFormat="1" ht="13.2" spans="1:10">
      <c r="A7" s="20" t="s">
        <v>367</v>
      </c>
      <c r="B7" s="21" t="s">
        <v>258</v>
      </c>
      <c r="C7" s="16">
        <v>0</v>
      </c>
      <c r="D7" s="16"/>
      <c r="E7" s="16"/>
      <c r="F7" s="16"/>
      <c r="G7" s="16"/>
      <c r="H7" s="22"/>
      <c r="I7" s="26"/>
      <c r="J7" s="18">
        <f t="shared" si="0"/>
        <v>0</v>
      </c>
    </row>
    <row r="8" s="1" customFormat="1" ht="26.4" spans="1:10">
      <c r="A8" s="20" t="s">
        <v>368</v>
      </c>
      <c r="B8" s="21" t="s">
        <v>369</v>
      </c>
      <c r="C8" s="16">
        <v>0</v>
      </c>
      <c r="D8" s="16"/>
      <c r="E8" s="16"/>
      <c r="F8" s="16"/>
      <c r="G8" s="16"/>
      <c r="H8" s="22"/>
      <c r="I8" s="20"/>
      <c r="J8" s="18">
        <f t="shared" si="0"/>
        <v>0</v>
      </c>
    </row>
    <row r="9" s="1" customFormat="1" ht="26.4" spans="1:10">
      <c r="A9" s="20" t="s">
        <v>370</v>
      </c>
      <c r="B9" s="21" t="s">
        <v>371</v>
      </c>
      <c r="C9" s="16">
        <v>3.503</v>
      </c>
      <c r="D9" s="16">
        <v>23.052</v>
      </c>
      <c r="E9" s="16"/>
      <c r="F9" s="16"/>
      <c r="G9" s="16"/>
      <c r="H9" s="19"/>
      <c r="I9" s="26" t="s">
        <v>372</v>
      </c>
      <c r="J9" s="18">
        <f t="shared" si="0"/>
        <v>26.555</v>
      </c>
    </row>
    <row r="10" s="1" customFormat="1" ht="26.4" spans="1:10">
      <c r="A10" s="20" t="s">
        <v>373</v>
      </c>
      <c r="B10" s="21" t="s">
        <v>374</v>
      </c>
      <c r="C10" s="16">
        <v>11.0015</v>
      </c>
      <c r="D10" s="16">
        <v>28.1165</v>
      </c>
      <c r="E10" s="16"/>
      <c r="F10" s="16"/>
      <c r="G10" s="16"/>
      <c r="H10" s="19"/>
      <c r="I10" s="26" t="s">
        <v>372</v>
      </c>
      <c r="J10" s="18">
        <f t="shared" si="0"/>
        <v>39.118</v>
      </c>
    </row>
    <row r="11" s="1" customFormat="1" ht="26.4" spans="1:10">
      <c r="A11" s="20" t="s">
        <v>375</v>
      </c>
      <c r="B11" s="21" t="s">
        <v>376</v>
      </c>
      <c r="C11" s="16">
        <v>0.1105</v>
      </c>
      <c r="D11" s="16">
        <v>0.7095</v>
      </c>
      <c r="E11" s="16"/>
      <c r="F11" s="16"/>
      <c r="G11" s="16"/>
      <c r="H11" s="19"/>
      <c r="I11" s="26" t="s">
        <v>372</v>
      </c>
      <c r="J11" s="18">
        <f t="shared" si="0"/>
        <v>0.82</v>
      </c>
    </row>
    <row r="12" s="1" customFormat="1" ht="26.4" spans="1:10">
      <c r="A12" s="20" t="s">
        <v>377</v>
      </c>
      <c r="B12" s="21" t="s">
        <v>378</v>
      </c>
      <c r="C12" s="16">
        <v>0</v>
      </c>
      <c r="D12" s="16">
        <v>0</v>
      </c>
      <c r="E12" s="16"/>
      <c r="F12" s="16"/>
      <c r="G12" s="16"/>
      <c r="H12" s="19"/>
      <c r="I12" s="26"/>
      <c r="J12" s="18">
        <f t="shared" si="0"/>
        <v>0</v>
      </c>
    </row>
    <row r="13" s="1" customFormat="1" ht="25.2" spans="1:10">
      <c r="A13" s="20" t="s">
        <v>379</v>
      </c>
      <c r="B13" s="21" t="s">
        <v>380</v>
      </c>
      <c r="C13" s="16">
        <v>0</v>
      </c>
      <c r="D13" s="16">
        <v>0</v>
      </c>
      <c r="E13" s="16"/>
      <c r="F13" s="16"/>
      <c r="G13" s="16"/>
      <c r="H13" s="19"/>
      <c r="I13" s="26"/>
      <c r="J13" s="18">
        <f t="shared" si="0"/>
        <v>0</v>
      </c>
    </row>
    <row r="14" s="1" customFormat="1" ht="13.2" spans="1:10">
      <c r="A14" s="20" t="s">
        <v>381</v>
      </c>
      <c r="B14" s="21" t="s">
        <v>382</v>
      </c>
      <c r="C14" s="16">
        <v>-2.99239799605999e-17</v>
      </c>
      <c r="D14" s="16">
        <v>0</v>
      </c>
      <c r="E14" s="16"/>
      <c r="F14" s="16"/>
      <c r="G14" s="16"/>
      <c r="H14" s="19"/>
      <c r="I14" s="26"/>
      <c r="J14" s="18">
        <f t="shared" si="0"/>
        <v>-2.99239799605999e-17</v>
      </c>
    </row>
    <row r="15" s="1" customFormat="1" ht="13.2" spans="1:10">
      <c r="A15" s="20" t="s">
        <v>383</v>
      </c>
      <c r="B15" s="21" t="s">
        <v>384</v>
      </c>
      <c r="C15" s="16">
        <v>1.32899999999999</v>
      </c>
      <c r="D15" s="16">
        <v>23.873</v>
      </c>
      <c r="E15" s="16"/>
      <c r="F15" s="16"/>
      <c r="G15" s="16"/>
      <c r="H15" s="19"/>
      <c r="I15" s="26" t="s">
        <v>372</v>
      </c>
      <c r="J15" s="18">
        <f t="shared" si="0"/>
        <v>25.202</v>
      </c>
    </row>
    <row r="16" s="1" customFormat="1" ht="13.2" spans="1:10">
      <c r="A16" s="20" t="s">
        <v>385</v>
      </c>
      <c r="B16" s="21" t="s">
        <v>386</v>
      </c>
      <c r="C16" s="16">
        <v>0.486500000000001</v>
      </c>
      <c r="D16" s="16">
        <v>1.073</v>
      </c>
      <c r="E16" s="16"/>
      <c r="F16" s="16"/>
      <c r="G16" s="16"/>
      <c r="H16" s="19"/>
      <c r="I16" s="26" t="s">
        <v>372</v>
      </c>
      <c r="J16" s="18">
        <f t="shared" si="0"/>
        <v>1.5595</v>
      </c>
    </row>
    <row r="17" s="1" customFormat="1" ht="13.2" spans="1:10">
      <c r="A17" s="20" t="s">
        <v>387</v>
      </c>
      <c r="B17" s="21" t="s">
        <v>388</v>
      </c>
      <c r="C17" s="16">
        <v>0.053</v>
      </c>
      <c r="D17" s="16">
        <v>0.3775</v>
      </c>
      <c r="E17" s="16"/>
      <c r="F17" s="16"/>
      <c r="G17" s="16"/>
      <c r="H17" s="19"/>
      <c r="I17" s="26" t="s">
        <v>372</v>
      </c>
      <c r="J17" s="18">
        <f t="shared" si="0"/>
        <v>0.4305</v>
      </c>
    </row>
    <row r="18" s="1" customFormat="1" ht="25.2" spans="1:10">
      <c r="A18" s="20" t="s">
        <v>389</v>
      </c>
      <c r="B18" s="21" t="s">
        <v>390</v>
      </c>
      <c r="C18" s="16">
        <v>0.11</v>
      </c>
      <c r="D18" s="16">
        <v>0.0665</v>
      </c>
      <c r="E18" s="16"/>
      <c r="F18" s="16"/>
      <c r="G18" s="16"/>
      <c r="H18" s="19"/>
      <c r="I18" s="26" t="s">
        <v>372</v>
      </c>
      <c r="J18" s="18">
        <f t="shared" si="0"/>
        <v>0.1765</v>
      </c>
    </row>
    <row r="19" s="1" customFormat="1" ht="25.2" spans="1:10">
      <c r="A19" s="20" t="s">
        <v>391</v>
      </c>
      <c r="B19" s="21" t="s">
        <v>392</v>
      </c>
      <c r="C19" s="16">
        <v>0.117999999999999</v>
      </c>
      <c r="D19" s="16">
        <v>0.5465</v>
      </c>
      <c r="E19" s="16"/>
      <c r="F19" s="16"/>
      <c r="G19" s="16"/>
      <c r="H19" s="19"/>
      <c r="I19" s="26" t="s">
        <v>372</v>
      </c>
      <c r="J19" s="18">
        <f t="shared" si="0"/>
        <v>0.664499999999999</v>
      </c>
    </row>
    <row r="20" s="1" customFormat="1" ht="25.2" spans="1:10">
      <c r="A20" s="20" t="s">
        <v>393</v>
      </c>
      <c r="B20" s="21" t="s">
        <v>394</v>
      </c>
      <c r="C20" s="16">
        <v>0.1205</v>
      </c>
      <c r="D20" s="16">
        <v>0.2195</v>
      </c>
      <c r="E20" s="16"/>
      <c r="F20" s="16"/>
      <c r="G20" s="16"/>
      <c r="H20" s="19"/>
      <c r="I20" s="26" t="s">
        <v>372</v>
      </c>
      <c r="J20" s="18">
        <f t="shared" si="0"/>
        <v>0.34</v>
      </c>
    </row>
    <row r="21" s="1" customFormat="1" ht="25.2" spans="1:10">
      <c r="A21" s="20" t="s">
        <v>395</v>
      </c>
      <c r="B21" s="21" t="s">
        <v>396</v>
      </c>
      <c r="C21" s="16">
        <v>0</v>
      </c>
      <c r="D21" s="16">
        <v>0.0035</v>
      </c>
      <c r="E21" s="16"/>
      <c r="F21" s="16"/>
      <c r="G21" s="16"/>
      <c r="H21" s="19"/>
      <c r="I21" s="26" t="s">
        <v>372</v>
      </c>
      <c r="J21" s="18">
        <f t="shared" si="0"/>
        <v>0.0035</v>
      </c>
    </row>
    <row r="22" s="1" customFormat="1" ht="24" spans="1:10">
      <c r="A22" s="20" t="s">
        <v>397</v>
      </c>
      <c r="B22" s="21" t="s">
        <v>314</v>
      </c>
      <c r="C22" s="16">
        <v>64.6499999999999</v>
      </c>
      <c r="D22" s="16">
        <v>465.6605</v>
      </c>
      <c r="E22" s="16"/>
      <c r="F22" s="16">
        <v>507.89</v>
      </c>
      <c r="G22" s="16">
        <v>0.82</v>
      </c>
      <c r="H22" s="19">
        <v>335.91</v>
      </c>
      <c r="I22" s="54" t="s">
        <v>398</v>
      </c>
      <c r="J22" s="18">
        <f t="shared" si="0"/>
        <v>21.6004999999999</v>
      </c>
    </row>
    <row r="23" s="1" customFormat="1" ht="24" spans="1:10">
      <c r="A23" s="20"/>
      <c r="B23" s="21"/>
      <c r="C23" s="16"/>
      <c r="D23" s="16"/>
      <c r="E23" s="16"/>
      <c r="F23" s="16"/>
      <c r="G23" s="16"/>
      <c r="H23" s="19">
        <v>171.98</v>
      </c>
      <c r="I23" s="54" t="s">
        <v>399</v>
      </c>
      <c r="J23" s="18"/>
    </row>
    <row r="24" s="1" customFormat="1" ht="13.2" spans="1:10">
      <c r="A24" s="20" t="s">
        <v>400</v>
      </c>
      <c r="B24" s="21" t="s">
        <v>401</v>
      </c>
      <c r="C24" s="16">
        <v>0</v>
      </c>
      <c r="D24" s="16"/>
      <c r="E24" s="16"/>
      <c r="F24" s="16"/>
      <c r="G24" s="16"/>
      <c r="H24" s="22"/>
      <c r="I24" s="14"/>
      <c r="J24" s="18">
        <f t="shared" ref="J24:J29" si="1">C24+D24+E24-F24-G24</f>
        <v>0</v>
      </c>
    </row>
    <row r="25" s="1" customFormat="1" ht="24" spans="1:10">
      <c r="A25" s="20" t="s">
        <v>402</v>
      </c>
      <c r="B25" s="21" t="s">
        <v>218</v>
      </c>
      <c r="C25" s="16">
        <v>51.8200000000001</v>
      </c>
      <c r="D25" s="16">
        <v>358.9135</v>
      </c>
      <c r="E25" s="16"/>
      <c r="F25" s="16">
        <v>363.96</v>
      </c>
      <c r="G25" s="16"/>
      <c r="H25" s="19">
        <v>180.99</v>
      </c>
      <c r="I25" s="26" t="s">
        <v>403</v>
      </c>
      <c r="J25" s="18">
        <f t="shared" si="1"/>
        <v>46.7735000000001</v>
      </c>
    </row>
    <row r="26" s="1" customFormat="1" ht="24" spans="1:10">
      <c r="A26" s="20"/>
      <c r="B26" s="21"/>
      <c r="C26" s="16"/>
      <c r="D26" s="16"/>
      <c r="E26" s="16"/>
      <c r="F26" s="16"/>
      <c r="G26" s="16"/>
      <c r="H26" s="19">
        <v>114.63</v>
      </c>
      <c r="I26" s="26" t="s">
        <v>404</v>
      </c>
      <c r="J26" s="18"/>
    </row>
    <row r="27" s="1" customFormat="1" ht="24" spans="1:10">
      <c r="A27" s="20"/>
      <c r="B27" s="21"/>
      <c r="C27" s="16"/>
      <c r="D27" s="16"/>
      <c r="E27" s="16"/>
      <c r="F27" s="16"/>
      <c r="G27" s="16"/>
      <c r="H27" s="19">
        <v>68.34</v>
      </c>
      <c r="I27" s="26" t="s">
        <v>405</v>
      </c>
      <c r="J27" s="18"/>
    </row>
    <row r="28" s="1" customFormat="1" ht="24" spans="1:10">
      <c r="A28" s="20" t="s">
        <v>406</v>
      </c>
      <c r="B28" s="21" t="s">
        <v>222</v>
      </c>
      <c r="C28" s="16">
        <v>3.45349999999999</v>
      </c>
      <c r="D28" s="16">
        <v>53.4775</v>
      </c>
      <c r="E28" s="16"/>
      <c r="F28" s="16">
        <v>39.03</v>
      </c>
      <c r="G28" s="16"/>
      <c r="H28" s="19">
        <v>39.03</v>
      </c>
      <c r="I28" s="26" t="s">
        <v>403</v>
      </c>
      <c r="J28" s="18">
        <f t="shared" si="1"/>
        <v>17.901</v>
      </c>
    </row>
    <row r="29" s="1" customFormat="1" ht="24" spans="1:10">
      <c r="A29" s="20" t="s">
        <v>407</v>
      </c>
      <c r="B29" s="21" t="s">
        <v>234</v>
      </c>
      <c r="C29" s="16">
        <v>19.724</v>
      </c>
      <c r="D29" s="16">
        <v>143.0015</v>
      </c>
      <c r="E29" s="16"/>
      <c r="F29" s="16">
        <v>110.27</v>
      </c>
      <c r="G29" s="16"/>
      <c r="H29" s="19">
        <v>64.8</v>
      </c>
      <c r="I29" s="26" t="s">
        <v>403</v>
      </c>
      <c r="J29" s="18">
        <f t="shared" si="1"/>
        <v>52.4555</v>
      </c>
    </row>
    <row r="30" s="1" customFormat="1" ht="24" spans="1:10">
      <c r="A30" s="20"/>
      <c r="B30" s="21"/>
      <c r="C30" s="16"/>
      <c r="D30" s="16"/>
      <c r="E30" s="16"/>
      <c r="F30" s="16"/>
      <c r="G30" s="16"/>
      <c r="H30" s="19">
        <v>45.47</v>
      </c>
      <c r="I30" s="26" t="s">
        <v>404</v>
      </c>
      <c r="J30" s="18"/>
    </row>
    <row r="31" s="1" customFormat="1" ht="24" spans="1:10">
      <c r="A31" s="20" t="s">
        <v>408</v>
      </c>
      <c r="B31" s="21" t="s">
        <v>224</v>
      </c>
      <c r="C31" s="16">
        <v>20.43</v>
      </c>
      <c r="D31" s="16">
        <v>187.5885</v>
      </c>
      <c r="E31" s="16"/>
      <c r="F31" s="16">
        <v>152.6</v>
      </c>
      <c r="G31" s="16"/>
      <c r="H31" s="19">
        <v>84.93</v>
      </c>
      <c r="I31" s="26" t="s">
        <v>403</v>
      </c>
      <c r="J31" s="18">
        <f t="shared" ref="J31:J41" si="2">C31+D31+E31-F31-G31</f>
        <v>55.4185</v>
      </c>
    </row>
    <row r="32" s="1" customFormat="1" ht="24" spans="1:10">
      <c r="A32" s="20"/>
      <c r="B32" s="21"/>
      <c r="C32" s="16"/>
      <c r="D32" s="16"/>
      <c r="E32" s="16"/>
      <c r="F32" s="16"/>
      <c r="G32" s="16"/>
      <c r="H32" s="19">
        <v>67.67</v>
      </c>
      <c r="I32" s="26" t="s">
        <v>404</v>
      </c>
      <c r="J32" s="18"/>
    </row>
    <row r="33" s="1" customFormat="1" ht="24" spans="1:10">
      <c r="A33" s="20" t="s">
        <v>409</v>
      </c>
      <c r="B33" s="21" t="s">
        <v>246</v>
      </c>
      <c r="C33" s="16">
        <v>0.890000000000005</v>
      </c>
      <c r="D33" s="16">
        <v>12.057</v>
      </c>
      <c r="E33" s="16"/>
      <c r="F33" s="16">
        <v>9.16</v>
      </c>
      <c r="G33" s="16"/>
      <c r="H33" s="13">
        <v>6.03</v>
      </c>
      <c r="I33" s="26" t="s">
        <v>403</v>
      </c>
      <c r="J33" s="18">
        <f t="shared" si="2"/>
        <v>3.78700000000001</v>
      </c>
    </row>
    <row r="34" s="1" customFormat="1" ht="24" spans="1:10">
      <c r="A34" s="20"/>
      <c r="B34" s="21"/>
      <c r="C34" s="16"/>
      <c r="D34" s="16"/>
      <c r="E34" s="16"/>
      <c r="F34" s="16"/>
      <c r="G34" s="16"/>
      <c r="H34" s="13">
        <v>3.13</v>
      </c>
      <c r="I34" s="26" t="s">
        <v>404</v>
      </c>
      <c r="J34" s="18"/>
    </row>
    <row r="35" s="1" customFormat="1" ht="24" spans="1:10">
      <c r="A35" s="20" t="s">
        <v>410</v>
      </c>
      <c r="B35" s="21" t="s">
        <v>244</v>
      </c>
      <c r="C35" s="16">
        <v>0.283</v>
      </c>
      <c r="D35" s="16">
        <v>0.1415</v>
      </c>
      <c r="E35" s="16"/>
      <c r="F35" s="16">
        <v>0.423</v>
      </c>
      <c r="G35" s="16"/>
      <c r="H35" s="13">
        <v>0.423</v>
      </c>
      <c r="I35" s="26" t="s">
        <v>404</v>
      </c>
      <c r="J35" s="18">
        <f t="shared" si="2"/>
        <v>0.0015</v>
      </c>
    </row>
    <row r="36" s="1" customFormat="1" ht="13.2" spans="1:10">
      <c r="A36" s="20" t="s">
        <v>411</v>
      </c>
      <c r="B36" s="21" t="s">
        <v>412</v>
      </c>
      <c r="C36" s="16">
        <v>13.226</v>
      </c>
      <c r="D36" s="16">
        <v>1.466</v>
      </c>
      <c r="E36" s="16"/>
      <c r="F36" s="16"/>
      <c r="G36" s="16"/>
      <c r="H36" s="22"/>
      <c r="I36" s="26" t="s">
        <v>372</v>
      </c>
      <c r="J36" s="18">
        <f t="shared" si="2"/>
        <v>14.692</v>
      </c>
    </row>
    <row r="37" s="1" customFormat="1" ht="25.2" spans="1:10">
      <c r="A37" s="20" t="s">
        <v>413</v>
      </c>
      <c r="B37" s="21" t="s">
        <v>414</v>
      </c>
      <c r="C37" s="16">
        <v>1.4125</v>
      </c>
      <c r="D37" s="16">
        <v>0.0525</v>
      </c>
      <c r="E37" s="16"/>
      <c r="F37" s="16"/>
      <c r="G37" s="16"/>
      <c r="H37" s="22"/>
      <c r="I37" s="26" t="s">
        <v>372</v>
      </c>
      <c r="J37" s="18">
        <f t="shared" si="2"/>
        <v>1.465</v>
      </c>
    </row>
    <row r="38" s="1" customFormat="1" ht="24" spans="1:10">
      <c r="A38" s="20" t="s">
        <v>415</v>
      </c>
      <c r="B38" s="21" t="s">
        <v>416</v>
      </c>
      <c r="C38" s="16">
        <v>0</v>
      </c>
      <c r="D38" s="16">
        <v>0.069</v>
      </c>
      <c r="E38" s="16"/>
      <c r="F38" s="16"/>
      <c r="G38" s="16"/>
      <c r="H38" s="22"/>
      <c r="I38" s="26" t="s">
        <v>372</v>
      </c>
      <c r="J38" s="18">
        <f t="shared" si="2"/>
        <v>0.069</v>
      </c>
    </row>
    <row r="39" s="1" customFormat="1" ht="13.2" spans="1:10">
      <c r="A39" s="14" t="s">
        <v>417</v>
      </c>
      <c r="B39" s="21" t="s">
        <v>286</v>
      </c>
      <c r="C39" s="16">
        <v>9.99200722162641e-15</v>
      </c>
      <c r="D39" s="16"/>
      <c r="E39" s="16"/>
      <c r="F39" s="16"/>
      <c r="G39" s="16"/>
      <c r="H39" s="22"/>
      <c r="I39" s="26"/>
      <c r="J39" s="18">
        <f t="shared" si="2"/>
        <v>9.99200722162641e-15</v>
      </c>
    </row>
    <row r="40" s="1" customFormat="1" ht="24" spans="1:10">
      <c r="A40" s="20" t="s">
        <v>418</v>
      </c>
      <c r="B40" s="21" t="s">
        <v>419</v>
      </c>
      <c r="C40" s="16">
        <v>6.6845</v>
      </c>
      <c r="D40" s="16">
        <v>17.124</v>
      </c>
      <c r="E40" s="16"/>
      <c r="F40" s="16">
        <v>12.84</v>
      </c>
      <c r="G40" s="16"/>
      <c r="H40" s="15">
        <v>12.84</v>
      </c>
      <c r="I40" s="26" t="s">
        <v>404</v>
      </c>
      <c r="J40" s="18">
        <f t="shared" si="2"/>
        <v>10.9685</v>
      </c>
    </row>
    <row r="41" s="1" customFormat="1" ht="24" spans="1:10">
      <c r="A41" s="20" t="s">
        <v>420</v>
      </c>
      <c r="B41" s="21" t="s">
        <v>292</v>
      </c>
      <c r="C41" s="16">
        <v>5.37</v>
      </c>
      <c r="D41" s="16">
        <v>7.8695</v>
      </c>
      <c r="E41" s="16"/>
      <c r="F41" s="16">
        <v>7.97</v>
      </c>
      <c r="G41" s="16"/>
      <c r="H41" s="15">
        <v>7.97</v>
      </c>
      <c r="I41" s="26" t="s">
        <v>404</v>
      </c>
      <c r="J41" s="18">
        <f t="shared" si="2"/>
        <v>5.2695</v>
      </c>
    </row>
    <row r="42" s="1" customFormat="1" ht="13.2" spans="1:10">
      <c r="A42" s="14" t="s">
        <v>421</v>
      </c>
      <c r="B42" s="21"/>
      <c r="C42" s="16"/>
      <c r="D42" s="16"/>
      <c r="E42" s="16"/>
      <c r="F42" s="16"/>
      <c r="G42" s="16"/>
      <c r="H42" s="22"/>
      <c r="I42" s="20"/>
      <c r="J42" s="16"/>
    </row>
    <row r="43" s="1" customFormat="1" ht="24" spans="1:10">
      <c r="A43" s="14" t="s">
        <v>422</v>
      </c>
      <c r="B43" s="21" t="s">
        <v>423</v>
      </c>
      <c r="C43" s="16">
        <v>0.1045</v>
      </c>
      <c r="D43" s="16">
        <v>0.0335</v>
      </c>
      <c r="E43" s="16"/>
      <c r="F43" s="16">
        <v>0.1315</v>
      </c>
      <c r="G43" s="16"/>
      <c r="H43" s="15">
        <v>0.1315</v>
      </c>
      <c r="I43" s="26" t="s">
        <v>424</v>
      </c>
      <c r="J43" s="18">
        <f t="shared" ref="J43:J47" si="3">C43+D43+E43-F43-G43</f>
        <v>0.00650000000000001</v>
      </c>
    </row>
    <row r="44" s="1" customFormat="1" ht="24" spans="1:10">
      <c r="A44" s="20" t="s">
        <v>425</v>
      </c>
      <c r="B44" s="21" t="s">
        <v>186</v>
      </c>
      <c r="C44" s="16">
        <v>0.003</v>
      </c>
      <c r="D44" s="16">
        <v>0.001</v>
      </c>
      <c r="E44" s="16"/>
      <c r="F44" s="16">
        <v>0.004</v>
      </c>
      <c r="G44" s="16"/>
      <c r="H44" s="22">
        <v>0.004</v>
      </c>
      <c r="I44" s="26" t="s">
        <v>426</v>
      </c>
      <c r="J44" s="18">
        <f t="shared" si="3"/>
        <v>0</v>
      </c>
    </row>
    <row r="45" s="1" customFormat="1" ht="24" spans="1:10">
      <c r="A45" s="20" t="s">
        <v>427</v>
      </c>
      <c r="B45" s="21" t="s">
        <v>428</v>
      </c>
      <c r="C45" s="16">
        <v>3.329</v>
      </c>
      <c r="D45" s="16">
        <v>0.292</v>
      </c>
      <c r="E45" s="16"/>
      <c r="F45" s="16">
        <v>3.593</v>
      </c>
      <c r="G45" s="16"/>
      <c r="H45" s="22">
        <v>3.593</v>
      </c>
      <c r="I45" s="26" t="s">
        <v>426</v>
      </c>
      <c r="J45" s="18">
        <f t="shared" si="3"/>
        <v>0.028</v>
      </c>
    </row>
    <row r="46" s="1" customFormat="1" ht="24" spans="1:10">
      <c r="A46" s="20" t="s">
        <v>429</v>
      </c>
      <c r="B46" s="21" t="s">
        <v>296</v>
      </c>
      <c r="C46" s="16">
        <v>8.45</v>
      </c>
      <c r="D46" s="16">
        <v>26.0495</v>
      </c>
      <c r="E46" s="16"/>
      <c r="F46" s="16">
        <v>15.88</v>
      </c>
      <c r="G46" s="16">
        <v>0.856</v>
      </c>
      <c r="H46" s="22">
        <v>15.88</v>
      </c>
      <c r="I46" s="26" t="s">
        <v>404</v>
      </c>
      <c r="J46" s="18">
        <f t="shared" si="3"/>
        <v>17.7635</v>
      </c>
    </row>
    <row r="47" s="1" customFormat="1" ht="24" spans="1:10">
      <c r="A47" s="20" t="s">
        <v>430</v>
      </c>
      <c r="B47" s="21" t="s">
        <v>306</v>
      </c>
      <c r="C47" s="16">
        <v>0.206</v>
      </c>
      <c r="D47" s="16">
        <v>1.722</v>
      </c>
      <c r="E47" s="16"/>
      <c r="F47" s="16">
        <v>1.57</v>
      </c>
      <c r="G47" s="16"/>
      <c r="H47" s="22">
        <v>0.35</v>
      </c>
      <c r="I47" s="26" t="s">
        <v>403</v>
      </c>
      <c r="J47" s="18">
        <f t="shared" si="3"/>
        <v>0.358</v>
      </c>
    </row>
    <row r="48" s="1" customFormat="1" ht="24" spans="1:10">
      <c r="A48" s="20"/>
      <c r="B48" s="21"/>
      <c r="C48" s="16"/>
      <c r="D48" s="16"/>
      <c r="E48" s="16"/>
      <c r="F48" s="16"/>
      <c r="G48" s="16"/>
      <c r="H48" s="22">
        <v>1.22</v>
      </c>
      <c r="I48" s="26" t="s">
        <v>404</v>
      </c>
      <c r="J48" s="18"/>
    </row>
    <row r="49" s="1" customFormat="1" ht="13.2" spans="1:10">
      <c r="A49" s="23" t="s">
        <v>431</v>
      </c>
      <c r="B49" s="16" t="s">
        <v>432</v>
      </c>
      <c r="C49" s="16">
        <v>-1.99840144432528e-14</v>
      </c>
      <c r="D49" s="16"/>
      <c r="E49" s="16"/>
      <c r="F49" s="16"/>
      <c r="G49" s="16"/>
      <c r="H49" s="22"/>
      <c r="I49" s="26"/>
      <c r="J49" s="18">
        <f t="shared" ref="J49:J64" si="4">C49+D49+E49-F49-G49</f>
        <v>-1.99840144432528e-14</v>
      </c>
    </row>
    <row r="50" s="1" customFormat="1" ht="24" spans="1:10">
      <c r="A50" s="23" t="s">
        <v>433</v>
      </c>
      <c r="B50" s="16" t="s">
        <v>434</v>
      </c>
      <c r="C50" s="16">
        <v>0.5715</v>
      </c>
      <c r="D50" s="16">
        <v>5.3535</v>
      </c>
      <c r="E50" s="16"/>
      <c r="F50" s="16">
        <v>3.12</v>
      </c>
      <c r="G50" s="16"/>
      <c r="H50" s="22">
        <v>3.12</v>
      </c>
      <c r="I50" s="26" t="s">
        <v>404</v>
      </c>
      <c r="J50" s="18">
        <f t="shared" si="4"/>
        <v>2.805</v>
      </c>
    </row>
    <row r="51" s="1" customFormat="1" ht="13.2" spans="1:10">
      <c r="A51" s="23" t="s">
        <v>435</v>
      </c>
      <c r="B51" s="16" t="s">
        <v>436</v>
      </c>
      <c r="C51" s="16">
        <v>4.385</v>
      </c>
      <c r="D51" s="16">
        <v>1.558</v>
      </c>
      <c r="E51" s="16"/>
      <c r="F51" s="16"/>
      <c r="G51" s="16"/>
      <c r="H51" s="22"/>
      <c r="I51" s="26" t="s">
        <v>372</v>
      </c>
      <c r="J51" s="18">
        <f t="shared" si="4"/>
        <v>5.943</v>
      </c>
    </row>
    <row r="52" s="1" customFormat="1" ht="25.2" spans="1:10">
      <c r="A52" s="20" t="s">
        <v>437</v>
      </c>
      <c r="B52" s="21" t="s">
        <v>308</v>
      </c>
      <c r="C52" s="16">
        <v>1.4675</v>
      </c>
      <c r="D52" s="16">
        <v>0.1365</v>
      </c>
      <c r="E52" s="16"/>
      <c r="F52" s="16">
        <v>1.58</v>
      </c>
      <c r="G52" s="16"/>
      <c r="H52" s="22">
        <v>1.58</v>
      </c>
      <c r="I52" s="26" t="s">
        <v>404</v>
      </c>
      <c r="J52" s="18">
        <f t="shared" si="4"/>
        <v>0.024</v>
      </c>
    </row>
    <row r="53" s="1" customFormat="1" ht="24" spans="1:10">
      <c r="A53" s="20" t="s">
        <v>438</v>
      </c>
      <c r="B53" s="21" t="s">
        <v>439</v>
      </c>
      <c r="C53" s="16">
        <v>4.3395</v>
      </c>
      <c r="D53" s="16">
        <v>3.96</v>
      </c>
      <c r="E53" s="16"/>
      <c r="F53" s="16">
        <v>7.48</v>
      </c>
      <c r="G53" s="16"/>
      <c r="H53" s="22">
        <v>7.48</v>
      </c>
      <c r="I53" s="26" t="s">
        <v>440</v>
      </c>
      <c r="J53" s="18">
        <f t="shared" si="4"/>
        <v>0.8195</v>
      </c>
    </row>
    <row r="54" s="1" customFormat="1" ht="24" spans="1:10">
      <c r="A54" s="20" t="s">
        <v>441</v>
      </c>
      <c r="B54" s="21" t="s">
        <v>442</v>
      </c>
      <c r="C54" s="16">
        <v>0.814</v>
      </c>
      <c r="D54" s="16">
        <v>0.571</v>
      </c>
      <c r="E54" s="16"/>
      <c r="F54" s="16">
        <v>0.88</v>
      </c>
      <c r="G54" s="16"/>
      <c r="H54" s="22">
        <v>0.88</v>
      </c>
      <c r="I54" s="26" t="s">
        <v>440</v>
      </c>
      <c r="J54" s="18">
        <f t="shared" si="4"/>
        <v>0.505</v>
      </c>
    </row>
    <row r="55" s="1" customFormat="1" ht="13.2" spans="1:10">
      <c r="A55" s="14" t="s">
        <v>443</v>
      </c>
      <c r="B55" s="21"/>
      <c r="C55" s="16">
        <v>0</v>
      </c>
      <c r="D55" s="16"/>
      <c r="E55" s="16"/>
      <c r="F55" s="16"/>
      <c r="G55" s="16"/>
      <c r="H55" s="22"/>
      <c r="I55" s="26"/>
      <c r="J55" s="18">
        <f t="shared" si="4"/>
        <v>0</v>
      </c>
    </row>
    <row r="56" s="1" customFormat="1" ht="13.2" spans="1:10">
      <c r="A56" s="20" t="s">
        <v>444</v>
      </c>
      <c r="B56" s="21" t="s">
        <v>288</v>
      </c>
      <c r="C56" s="16">
        <v>9.99200722162641e-15</v>
      </c>
      <c r="D56" s="16"/>
      <c r="E56" s="16"/>
      <c r="F56" s="16"/>
      <c r="G56" s="16"/>
      <c r="H56" s="22"/>
      <c r="I56" s="26"/>
      <c r="J56" s="18">
        <f t="shared" si="4"/>
        <v>9.99200722162641e-15</v>
      </c>
    </row>
    <row r="57" s="1" customFormat="1" ht="13.2" spans="1:10">
      <c r="A57" s="20" t="s">
        <v>445</v>
      </c>
      <c r="B57" s="21" t="s">
        <v>290</v>
      </c>
      <c r="C57" s="16">
        <v>0</v>
      </c>
      <c r="D57" s="16"/>
      <c r="E57" s="16"/>
      <c r="F57" s="16"/>
      <c r="G57" s="16"/>
      <c r="H57" s="22"/>
      <c r="I57" s="26"/>
      <c r="J57" s="18">
        <f t="shared" si="4"/>
        <v>0</v>
      </c>
    </row>
    <row r="58" s="1" customFormat="1" ht="13.2" spans="1:10">
      <c r="A58" s="20" t="s">
        <v>446</v>
      </c>
      <c r="B58" s="24" t="s">
        <v>256</v>
      </c>
      <c r="C58" s="16">
        <v>0</v>
      </c>
      <c r="D58" s="16"/>
      <c r="E58" s="16"/>
      <c r="F58" s="16"/>
      <c r="G58" s="16"/>
      <c r="H58" s="22"/>
      <c r="I58" s="26"/>
      <c r="J58" s="18">
        <f t="shared" si="4"/>
        <v>0</v>
      </c>
    </row>
    <row r="59" s="1" customFormat="1" ht="37.2" spans="1:10">
      <c r="A59" s="20" t="s">
        <v>447</v>
      </c>
      <c r="B59" s="21" t="s">
        <v>214</v>
      </c>
      <c r="C59" s="16">
        <v>0.6655</v>
      </c>
      <c r="D59" s="16">
        <v>0.1895</v>
      </c>
      <c r="E59" s="16"/>
      <c r="F59" s="16">
        <v>0.212</v>
      </c>
      <c r="G59" s="16"/>
      <c r="H59" s="22">
        <v>0.212</v>
      </c>
      <c r="I59" s="26" t="s">
        <v>403</v>
      </c>
      <c r="J59" s="18">
        <f t="shared" si="4"/>
        <v>0.643</v>
      </c>
    </row>
    <row r="60" s="1" customFormat="1" ht="37.2" spans="1:10">
      <c r="A60" s="20" t="s">
        <v>448</v>
      </c>
      <c r="B60" s="21" t="s">
        <v>216</v>
      </c>
      <c r="C60" s="16">
        <v>3.48099999999999</v>
      </c>
      <c r="D60" s="16">
        <v>27.1675</v>
      </c>
      <c r="E60" s="16"/>
      <c r="F60" s="16">
        <v>16.46</v>
      </c>
      <c r="G60" s="16"/>
      <c r="H60" s="22">
        <v>16.46</v>
      </c>
      <c r="I60" s="26" t="s">
        <v>404</v>
      </c>
      <c r="J60" s="18">
        <f t="shared" si="4"/>
        <v>14.1885</v>
      </c>
    </row>
    <row r="61" s="1" customFormat="1" ht="37.2" spans="1:10">
      <c r="A61" s="20" t="s">
        <v>449</v>
      </c>
      <c r="B61" s="21" t="s">
        <v>450</v>
      </c>
      <c r="C61" s="16">
        <v>0.963</v>
      </c>
      <c r="D61" s="16">
        <v>0.048</v>
      </c>
      <c r="E61" s="16"/>
      <c r="F61" s="16">
        <v>0.397</v>
      </c>
      <c r="G61" s="16"/>
      <c r="H61" s="22">
        <v>0.397</v>
      </c>
      <c r="I61" s="26" t="s">
        <v>403</v>
      </c>
      <c r="J61" s="18">
        <f t="shared" si="4"/>
        <v>0.614</v>
      </c>
    </row>
    <row r="62" s="1" customFormat="1" ht="24" spans="1:10">
      <c r="A62" s="20" t="s">
        <v>451</v>
      </c>
      <c r="B62" s="21" t="s">
        <v>452</v>
      </c>
      <c r="C62" s="16">
        <v>0.6635</v>
      </c>
      <c r="D62" s="16">
        <v>0.2095</v>
      </c>
      <c r="E62" s="16"/>
      <c r="F62" s="16">
        <v>0.1615</v>
      </c>
      <c r="G62" s="16"/>
      <c r="H62" s="22">
        <v>0.1615</v>
      </c>
      <c r="I62" s="26" t="s">
        <v>403</v>
      </c>
      <c r="J62" s="18">
        <f t="shared" si="4"/>
        <v>0.7115</v>
      </c>
    </row>
    <row r="63" s="1" customFormat="1" ht="13.2" spans="1:10">
      <c r="A63" s="20" t="s">
        <v>453</v>
      </c>
      <c r="B63" s="21" t="s">
        <v>14</v>
      </c>
      <c r="C63" s="16">
        <v>0</v>
      </c>
      <c r="D63" s="16"/>
      <c r="E63" s="16"/>
      <c r="F63" s="16"/>
      <c r="G63" s="16"/>
      <c r="H63" s="22"/>
      <c r="I63" s="26"/>
      <c r="J63" s="18">
        <f t="shared" si="4"/>
        <v>0</v>
      </c>
    </row>
    <row r="64" s="1" customFormat="1" ht="24" spans="1:10">
      <c r="A64" s="20" t="s">
        <v>454</v>
      </c>
      <c r="B64" s="21" t="s">
        <v>23</v>
      </c>
      <c r="C64" s="16">
        <v>8.8625</v>
      </c>
      <c r="D64" s="16">
        <v>16.2535</v>
      </c>
      <c r="E64" s="16"/>
      <c r="F64" s="16">
        <v>19.4965</v>
      </c>
      <c r="G64" s="16"/>
      <c r="H64" s="22">
        <v>11.7485</v>
      </c>
      <c r="I64" s="26" t="s">
        <v>403</v>
      </c>
      <c r="J64" s="18">
        <f t="shared" si="4"/>
        <v>5.6195</v>
      </c>
    </row>
    <row r="65" s="1" customFormat="1" ht="24" spans="1:10">
      <c r="A65" s="20"/>
      <c r="B65" s="21"/>
      <c r="C65" s="16"/>
      <c r="D65" s="16"/>
      <c r="E65" s="16"/>
      <c r="F65" s="16"/>
      <c r="G65" s="16"/>
      <c r="H65" s="22">
        <v>7.748</v>
      </c>
      <c r="I65" s="26" t="s">
        <v>404</v>
      </c>
      <c r="J65" s="18"/>
    </row>
    <row r="66" s="1" customFormat="1" ht="24" spans="1:10">
      <c r="A66" s="20" t="s">
        <v>455</v>
      </c>
      <c r="B66" s="21" t="s">
        <v>16</v>
      </c>
      <c r="C66" s="16">
        <v>1.47</v>
      </c>
      <c r="D66" s="16">
        <v>4.0365</v>
      </c>
      <c r="E66" s="16"/>
      <c r="F66" s="16">
        <v>2.5485</v>
      </c>
      <c r="G66" s="16"/>
      <c r="H66" s="22">
        <v>2.5485</v>
      </c>
      <c r="I66" s="26" t="s">
        <v>403</v>
      </c>
      <c r="J66" s="18">
        <f t="shared" ref="J66:J69" si="5">C66+D66+E66-F66-G66</f>
        <v>2.958</v>
      </c>
    </row>
    <row r="67" s="1" customFormat="1" ht="24" spans="1:10">
      <c r="A67" s="20" t="s">
        <v>456</v>
      </c>
      <c r="B67" s="21" t="s">
        <v>19</v>
      </c>
      <c r="C67" s="16">
        <v>2.3805</v>
      </c>
      <c r="D67" s="16">
        <v>0.628</v>
      </c>
      <c r="E67" s="16"/>
      <c r="F67" s="16">
        <v>2.73</v>
      </c>
      <c r="G67" s="16"/>
      <c r="H67" s="22">
        <v>0.37</v>
      </c>
      <c r="I67" s="26" t="s">
        <v>403</v>
      </c>
      <c r="J67" s="18">
        <f t="shared" si="5"/>
        <v>0.2785</v>
      </c>
    </row>
    <row r="68" s="1" customFormat="1" ht="24" spans="1:10">
      <c r="A68" s="20"/>
      <c r="B68" s="21"/>
      <c r="C68" s="16"/>
      <c r="D68" s="16"/>
      <c r="E68" s="16"/>
      <c r="F68" s="16"/>
      <c r="G68" s="16"/>
      <c r="H68" s="22">
        <v>2.36</v>
      </c>
      <c r="I68" s="26" t="s">
        <v>404</v>
      </c>
      <c r="J68" s="18"/>
    </row>
    <row r="69" s="1" customFormat="1" ht="24" spans="1:10">
      <c r="A69" s="20" t="s">
        <v>457</v>
      </c>
      <c r="B69" s="21" t="s">
        <v>458</v>
      </c>
      <c r="C69" s="16">
        <v>2.7515</v>
      </c>
      <c r="D69" s="16">
        <v>0.9765</v>
      </c>
      <c r="E69" s="16"/>
      <c r="F69" s="16">
        <v>3.3575</v>
      </c>
      <c r="G69" s="16"/>
      <c r="H69" s="22">
        <v>0.2775</v>
      </c>
      <c r="I69" s="26" t="s">
        <v>403</v>
      </c>
      <c r="J69" s="18">
        <f t="shared" si="5"/>
        <v>0.3705</v>
      </c>
    </row>
    <row r="70" s="1" customFormat="1" ht="24" spans="1:10">
      <c r="A70" s="20"/>
      <c r="B70" s="21"/>
      <c r="C70" s="16"/>
      <c r="D70" s="16"/>
      <c r="E70" s="16"/>
      <c r="F70" s="16"/>
      <c r="G70" s="16"/>
      <c r="H70" s="22">
        <v>3.08</v>
      </c>
      <c r="I70" s="26" t="s">
        <v>404</v>
      </c>
      <c r="J70" s="18"/>
    </row>
    <row r="71" s="1" customFormat="1" ht="13.2" spans="1:10">
      <c r="A71" s="20" t="s">
        <v>459</v>
      </c>
      <c r="B71" s="21" t="s">
        <v>26</v>
      </c>
      <c r="C71" s="16">
        <v>0</v>
      </c>
      <c r="D71" s="16"/>
      <c r="E71" s="16"/>
      <c r="F71" s="16"/>
      <c r="G71" s="16"/>
      <c r="H71" s="22"/>
      <c r="I71" s="26"/>
      <c r="J71" s="18">
        <f t="shared" ref="J71:J86" si="6">C71+D71+E71-F71-G71</f>
        <v>0</v>
      </c>
    </row>
    <row r="72" s="1" customFormat="1" ht="13.2" spans="1:10">
      <c r="A72" s="20" t="s">
        <v>460</v>
      </c>
      <c r="B72" s="21" t="s">
        <v>461</v>
      </c>
      <c r="C72" s="16">
        <v>2.4705</v>
      </c>
      <c r="D72" s="16">
        <v>1.1245</v>
      </c>
      <c r="E72" s="16"/>
      <c r="F72" s="16"/>
      <c r="G72" s="16"/>
      <c r="H72" s="22"/>
      <c r="I72" s="26" t="s">
        <v>372</v>
      </c>
      <c r="J72" s="18">
        <f t="shared" si="6"/>
        <v>3.595</v>
      </c>
    </row>
    <row r="73" s="1" customFormat="1" ht="13.2" spans="1:10">
      <c r="A73" s="20" t="s">
        <v>462</v>
      </c>
      <c r="B73" s="21" t="s">
        <v>463</v>
      </c>
      <c r="C73" s="16">
        <v>0.6</v>
      </c>
      <c r="D73" s="16">
        <v>1.4495</v>
      </c>
      <c r="E73" s="16"/>
      <c r="F73" s="16"/>
      <c r="G73" s="16"/>
      <c r="H73" s="22"/>
      <c r="I73" s="26" t="s">
        <v>372</v>
      </c>
      <c r="J73" s="18">
        <f t="shared" si="6"/>
        <v>2.0495</v>
      </c>
    </row>
    <row r="74" s="1" customFormat="1" ht="24" spans="1:10">
      <c r="A74" s="20" t="s">
        <v>464</v>
      </c>
      <c r="B74" s="21" t="s">
        <v>254</v>
      </c>
      <c r="C74" s="16">
        <v>0.785</v>
      </c>
      <c r="D74" s="16">
        <v>9.1895</v>
      </c>
      <c r="E74" s="16"/>
      <c r="F74" s="16">
        <v>8.53</v>
      </c>
      <c r="G74" s="16"/>
      <c r="H74" s="22">
        <v>8.53</v>
      </c>
      <c r="I74" s="26" t="s">
        <v>404</v>
      </c>
      <c r="J74" s="18">
        <f t="shared" si="6"/>
        <v>1.4445</v>
      </c>
    </row>
    <row r="75" s="1" customFormat="1" ht="24" spans="1:10">
      <c r="A75" s="20" t="s">
        <v>465</v>
      </c>
      <c r="B75" s="21" t="s">
        <v>252</v>
      </c>
      <c r="C75" s="16">
        <v>0.648499999999999</v>
      </c>
      <c r="D75" s="16">
        <v>0.775</v>
      </c>
      <c r="E75" s="16"/>
      <c r="F75" s="16">
        <v>1.09</v>
      </c>
      <c r="G75" s="16"/>
      <c r="H75" s="22">
        <v>1.09</v>
      </c>
      <c r="I75" s="26" t="s">
        <v>404</v>
      </c>
      <c r="J75" s="18">
        <f t="shared" si="6"/>
        <v>0.333499999999999</v>
      </c>
    </row>
    <row r="76" s="1" customFormat="1" ht="13.2" spans="1:10">
      <c r="A76" s="20" t="s">
        <v>466</v>
      </c>
      <c r="B76" s="21" t="s">
        <v>467</v>
      </c>
      <c r="C76" s="16">
        <v>1.7795</v>
      </c>
      <c r="D76" s="16">
        <v>0.6525</v>
      </c>
      <c r="E76" s="16"/>
      <c r="F76" s="16">
        <v>0</v>
      </c>
      <c r="G76" s="16"/>
      <c r="H76" s="22"/>
      <c r="I76" s="26" t="s">
        <v>372</v>
      </c>
      <c r="J76" s="18">
        <f t="shared" si="6"/>
        <v>2.432</v>
      </c>
    </row>
    <row r="77" s="1" customFormat="1" ht="24" spans="1:10">
      <c r="A77" s="20" t="s">
        <v>468</v>
      </c>
      <c r="B77" s="21" t="s">
        <v>469</v>
      </c>
      <c r="C77" s="16">
        <v>0</v>
      </c>
      <c r="D77" s="16"/>
      <c r="E77" s="16"/>
      <c r="F77" s="16"/>
      <c r="G77" s="16"/>
      <c r="H77" s="22"/>
      <c r="I77" s="26"/>
      <c r="J77" s="18">
        <f t="shared" si="6"/>
        <v>0</v>
      </c>
    </row>
    <row r="78" s="1" customFormat="1" ht="13.2" spans="1:10">
      <c r="A78" s="23" t="s">
        <v>470</v>
      </c>
      <c r="B78" s="16" t="s">
        <v>45</v>
      </c>
      <c r="C78" s="16">
        <v>0.291</v>
      </c>
      <c r="D78" s="16">
        <v>3.0215</v>
      </c>
      <c r="E78" s="16"/>
      <c r="F78" s="16"/>
      <c r="G78" s="16"/>
      <c r="H78" s="22"/>
      <c r="I78" s="26" t="s">
        <v>372</v>
      </c>
      <c r="J78" s="18">
        <f t="shared" si="6"/>
        <v>3.3125</v>
      </c>
    </row>
    <row r="79" s="1" customFormat="1" ht="25.2" spans="1:10">
      <c r="A79" s="23" t="s">
        <v>471</v>
      </c>
      <c r="B79" s="16" t="s">
        <v>472</v>
      </c>
      <c r="C79" s="16">
        <v>6.4905</v>
      </c>
      <c r="D79" s="16">
        <v>34.912</v>
      </c>
      <c r="E79" s="16"/>
      <c r="F79" s="16">
        <v>32.26</v>
      </c>
      <c r="G79" s="16"/>
      <c r="H79" s="22">
        <v>32.26</v>
      </c>
      <c r="I79" s="26" t="s">
        <v>404</v>
      </c>
      <c r="J79" s="18">
        <f t="shared" si="6"/>
        <v>9.1425</v>
      </c>
    </row>
    <row r="80" s="1" customFormat="1" ht="13.2" spans="1:10">
      <c r="A80" s="23" t="s">
        <v>473</v>
      </c>
      <c r="B80" s="16" t="s">
        <v>50</v>
      </c>
      <c r="C80" s="16">
        <v>0.881</v>
      </c>
      <c r="D80" s="16">
        <v>3.118</v>
      </c>
      <c r="E80" s="16"/>
      <c r="F80" s="16"/>
      <c r="G80" s="16"/>
      <c r="H80" s="22"/>
      <c r="I80" s="26" t="s">
        <v>372</v>
      </c>
      <c r="J80" s="18">
        <f t="shared" si="6"/>
        <v>3.999</v>
      </c>
    </row>
    <row r="81" s="1" customFormat="1" ht="13.2" spans="1:10">
      <c r="A81" s="23" t="s">
        <v>474</v>
      </c>
      <c r="B81" s="21" t="s">
        <v>41</v>
      </c>
      <c r="C81" s="16">
        <v>0</v>
      </c>
      <c r="D81" s="16"/>
      <c r="E81" s="16"/>
      <c r="F81" s="16"/>
      <c r="G81" s="16"/>
      <c r="H81" s="22"/>
      <c r="I81" s="26"/>
      <c r="J81" s="18">
        <f t="shared" si="6"/>
        <v>0</v>
      </c>
    </row>
    <row r="82" s="1" customFormat="1" ht="24" spans="1:10">
      <c r="A82" s="23" t="s">
        <v>475</v>
      </c>
      <c r="B82" s="21" t="s">
        <v>476</v>
      </c>
      <c r="C82" s="16">
        <v>0</v>
      </c>
      <c r="D82" s="16"/>
      <c r="E82" s="16"/>
      <c r="F82" s="16"/>
      <c r="G82" s="16"/>
      <c r="H82" s="15"/>
      <c r="I82" s="26"/>
      <c r="J82" s="18">
        <f t="shared" si="6"/>
        <v>0</v>
      </c>
    </row>
    <row r="83" s="1" customFormat="1" ht="13.2" spans="1:10">
      <c r="A83" s="20" t="s">
        <v>477</v>
      </c>
      <c r="B83" s="21" t="s">
        <v>60</v>
      </c>
      <c r="C83" s="16">
        <v>0.409500000000001</v>
      </c>
      <c r="D83" s="16">
        <v>0.3915</v>
      </c>
      <c r="E83" s="16"/>
      <c r="F83" s="16"/>
      <c r="G83" s="16"/>
      <c r="H83" s="22"/>
      <c r="I83" s="26" t="s">
        <v>372</v>
      </c>
      <c r="J83" s="18">
        <f t="shared" si="6"/>
        <v>0.801000000000001</v>
      </c>
    </row>
    <row r="84" s="1" customFormat="1" ht="13.2" spans="1:10">
      <c r="A84" s="23" t="s">
        <v>478</v>
      </c>
      <c r="B84" s="21" t="s">
        <v>77</v>
      </c>
      <c r="C84" s="16">
        <v>3.95700000000009</v>
      </c>
      <c r="D84" s="16">
        <v>34.3345</v>
      </c>
      <c r="E84" s="16"/>
      <c r="F84" s="16"/>
      <c r="G84" s="16"/>
      <c r="H84" s="15"/>
      <c r="I84" s="26" t="s">
        <v>372</v>
      </c>
      <c r="J84" s="18">
        <f t="shared" si="6"/>
        <v>38.2915000000001</v>
      </c>
    </row>
    <row r="85" s="1" customFormat="1" ht="13.2" spans="1:10">
      <c r="A85" s="23" t="s">
        <v>479</v>
      </c>
      <c r="B85" s="21" t="s">
        <v>83</v>
      </c>
      <c r="C85" s="16">
        <v>0</v>
      </c>
      <c r="D85" s="16"/>
      <c r="E85" s="16"/>
      <c r="F85" s="16"/>
      <c r="G85" s="16"/>
      <c r="H85" s="15"/>
      <c r="I85" s="26"/>
      <c r="J85" s="18">
        <f t="shared" si="6"/>
        <v>0</v>
      </c>
    </row>
    <row r="86" s="1" customFormat="1" ht="24" spans="1:10">
      <c r="A86" s="23" t="s">
        <v>480</v>
      </c>
      <c r="B86" s="16" t="s">
        <v>85</v>
      </c>
      <c r="C86" s="16">
        <v>15.582</v>
      </c>
      <c r="D86" s="16">
        <v>75.073</v>
      </c>
      <c r="E86" s="16"/>
      <c r="F86" s="16">
        <v>74.28</v>
      </c>
      <c r="G86" s="16"/>
      <c r="H86" s="22">
        <v>47.65</v>
      </c>
      <c r="I86" s="26" t="s">
        <v>481</v>
      </c>
      <c r="J86" s="18">
        <f t="shared" si="6"/>
        <v>16.375</v>
      </c>
    </row>
    <row r="87" s="1" customFormat="1" ht="24" spans="1:10">
      <c r="A87" s="23"/>
      <c r="B87" s="16"/>
      <c r="C87" s="16"/>
      <c r="D87" s="16"/>
      <c r="E87" s="16"/>
      <c r="F87" s="16"/>
      <c r="G87" s="16"/>
      <c r="H87" s="22">
        <v>26.63</v>
      </c>
      <c r="I87" s="26" t="s">
        <v>404</v>
      </c>
      <c r="J87" s="18"/>
    </row>
    <row r="88" s="1" customFormat="1" ht="24" spans="1:10">
      <c r="A88" s="23" t="s">
        <v>482</v>
      </c>
      <c r="B88" s="16" t="s">
        <v>483</v>
      </c>
      <c r="C88" s="16">
        <v>6.24200000000008</v>
      </c>
      <c r="D88" s="16">
        <v>285.893</v>
      </c>
      <c r="E88" s="16"/>
      <c r="F88" s="16">
        <v>283.88</v>
      </c>
      <c r="G88" s="16"/>
      <c r="H88" s="22">
        <v>206.28</v>
      </c>
      <c r="I88" s="26" t="s">
        <v>481</v>
      </c>
      <c r="J88" s="18">
        <f t="shared" ref="J88:J96" si="7">C88+D88+E88-F88-G88</f>
        <v>8.25500000000005</v>
      </c>
    </row>
    <row r="89" s="1" customFormat="1" ht="24" spans="1:10">
      <c r="A89" s="23"/>
      <c r="B89" s="16"/>
      <c r="C89" s="16"/>
      <c r="D89" s="16"/>
      <c r="E89" s="16"/>
      <c r="F89" s="16"/>
      <c r="G89" s="16"/>
      <c r="H89" s="22">
        <v>77.6</v>
      </c>
      <c r="I89" s="26" t="s">
        <v>404</v>
      </c>
      <c r="J89" s="18"/>
    </row>
    <row r="90" s="1" customFormat="1" ht="24" spans="1:10">
      <c r="A90" s="20" t="s">
        <v>484</v>
      </c>
      <c r="B90" s="21" t="s">
        <v>485</v>
      </c>
      <c r="C90" s="16">
        <v>6.85000000000004</v>
      </c>
      <c r="D90" s="16">
        <v>50.911</v>
      </c>
      <c r="E90" s="16"/>
      <c r="F90" s="16">
        <v>51.62</v>
      </c>
      <c r="G90" s="16"/>
      <c r="H90" s="15">
        <v>51.62</v>
      </c>
      <c r="I90" s="26" t="s">
        <v>481</v>
      </c>
      <c r="J90" s="18">
        <f t="shared" si="7"/>
        <v>6.14100000000004</v>
      </c>
    </row>
    <row r="91" s="1" customFormat="1" ht="24" spans="1:10">
      <c r="A91" s="20" t="s">
        <v>486</v>
      </c>
      <c r="B91" s="21" t="s">
        <v>94</v>
      </c>
      <c r="C91" s="16">
        <v>11.865</v>
      </c>
      <c r="D91" s="16">
        <v>5.048</v>
      </c>
      <c r="E91" s="16"/>
      <c r="F91" s="16">
        <v>6.13</v>
      </c>
      <c r="G91" s="16"/>
      <c r="H91" s="22">
        <v>6.13</v>
      </c>
      <c r="I91" s="26" t="s">
        <v>481</v>
      </c>
      <c r="J91" s="18">
        <f t="shared" si="7"/>
        <v>10.783</v>
      </c>
    </row>
    <row r="92" s="1" customFormat="1" ht="13.2" spans="1:10">
      <c r="A92" s="23" t="s">
        <v>487</v>
      </c>
      <c r="B92" s="16" t="s">
        <v>71</v>
      </c>
      <c r="C92" s="16">
        <v>0</v>
      </c>
      <c r="D92" s="16"/>
      <c r="E92" s="16"/>
      <c r="F92" s="16"/>
      <c r="G92" s="16"/>
      <c r="H92" s="15"/>
      <c r="I92" s="27"/>
      <c r="J92" s="18">
        <f t="shared" si="7"/>
        <v>0</v>
      </c>
    </row>
    <row r="93" s="1" customFormat="1" ht="25.2" spans="1:10">
      <c r="A93" s="23" t="s">
        <v>488</v>
      </c>
      <c r="B93" s="16" t="s">
        <v>103</v>
      </c>
      <c r="C93" s="16">
        <v>1.2445</v>
      </c>
      <c r="D93" s="16">
        <v>1.283</v>
      </c>
      <c r="E93" s="16"/>
      <c r="F93" s="16">
        <v>1.84</v>
      </c>
      <c r="G93" s="16"/>
      <c r="H93" s="15">
        <v>1.84</v>
      </c>
      <c r="I93" s="26" t="s">
        <v>404</v>
      </c>
      <c r="J93" s="18">
        <f t="shared" si="7"/>
        <v>0.6875</v>
      </c>
    </row>
    <row r="94" s="1" customFormat="1" ht="24" spans="1:10">
      <c r="A94" s="23" t="s">
        <v>489</v>
      </c>
      <c r="B94" s="16" t="s">
        <v>490</v>
      </c>
      <c r="C94" s="16">
        <v>2.2</v>
      </c>
      <c r="D94" s="16">
        <v>2.5935</v>
      </c>
      <c r="E94" s="16"/>
      <c r="F94" s="16">
        <v>3.644</v>
      </c>
      <c r="G94" s="16"/>
      <c r="H94" s="15">
        <v>3.644</v>
      </c>
      <c r="I94" s="26" t="s">
        <v>404</v>
      </c>
      <c r="J94" s="18">
        <f t="shared" si="7"/>
        <v>1.1495</v>
      </c>
    </row>
    <row r="95" s="1" customFormat="1" ht="13.2" spans="1:10">
      <c r="A95" s="23" t="s">
        <v>491</v>
      </c>
      <c r="B95" s="16" t="s">
        <v>492</v>
      </c>
      <c r="C95" s="16">
        <v>12.8285</v>
      </c>
      <c r="D95" s="16">
        <v>43.0585</v>
      </c>
      <c r="E95" s="16"/>
      <c r="F95" s="16"/>
      <c r="G95" s="16"/>
      <c r="H95" s="15"/>
      <c r="I95" s="26" t="s">
        <v>372</v>
      </c>
      <c r="J95" s="18">
        <f t="shared" si="7"/>
        <v>55.887</v>
      </c>
    </row>
    <row r="96" s="1" customFormat="1" ht="24" spans="1:10">
      <c r="A96" s="23" t="s">
        <v>493</v>
      </c>
      <c r="B96" s="16" t="s">
        <v>87</v>
      </c>
      <c r="C96" s="16">
        <v>2.16700000000014</v>
      </c>
      <c r="D96" s="16">
        <v>668.702</v>
      </c>
      <c r="E96" s="16"/>
      <c r="F96" s="16">
        <v>664.28</v>
      </c>
      <c r="G96" s="16"/>
      <c r="H96" s="22">
        <v>327.69</v>
      </c>
      <c r="I96" s="26" t="s">
        <v>481</v>
      </c>
      <c r="J96" s="18">
        <f t="shared" si="7"/>
        <v>6.58900000000017</v>
      </c>
    </row>
    <row r="97" s="1" customFormat="1" ht="24" spans="1:10">
      <c r="A97" s="23"/>
      <c r="B97" s="16"/>
      <c r="C97" s="16"/>
      <c r="D97" s="16"/>
      <c r="E97" s="16"/>
      <c r="F97" s="16"/>
      <c r="G97" s="16"/>
      <c r="H97" s="22">
        <v>141.34</v>
      </c>
      <c r="I97" s="26" t="s">
        <v>403</v>
      </c>
      <c r="J97" s="18"/>
    </row>
    <row r="98" s="1" customFormat="1" ht="24" spans="1:10">
      <c r="A98" s="23"/>
      <c r="B98" s="16"/>
      <c r="C98" s="16"/>
      <c r="D98" s="16"/>
      <c r="E98" s="16"/>
      <c r="F98" s="16"/>
      <c r="G98" s="16"/>
      <c r="H98" s="22">
        <v>195.25</v>
      </c>
      <c r="I98" s="26" t="s">
        <v>404</v>
      </c>
      <c r="J98" s="18"/>
    </row>
    <row r="99" s="1" customFormat="1" ht="24" spans="1:10">
      <c r="A99" s="23" t="s">
        <v>494</v>
      </c>
      <c r="B99" s="16" t="s">
        <v>113</v>
      </c>
      <c r="C99" s="16">
        <v>17.087</v>
      </c>
      <c r="D99" s="16">
        <v>250.6345</v>
      </c>
      <c r="E99" s="16"/>
      <c r="F99" s="16">
        <v>213.91</v>
      </c>
      <c r="G99" s="16"/>
      <c r="H99" s="22">
        <v>45.88</v>
      </c>
      <c r="I99" s="26" t="s">
        <v>481</v>
      </c>
      <c r="J99" s="18">
        <f t="shared" ref="J99:J117" si="8">C99+D99+E99-F99-G99</f>
        <v>53.8115</v>
      </c>
    </row>
    <row r="100" s="1" customFormat="1" ht="24" spans="1:10">
      <c r="A100" s="23"/>
      <c r="B100" s="16"/>
      <c r="C100" s="16"/>
      <c r="D100" s="16"/>
      <c r="E100" s="16"/>
      <c r="F100" s="16"/>
      <c r="G100" s="16"/>
      <c r="H100" s="22">
        <v>88.61</v>
      </c>
      <c r="I100" s="26" t="s">
        <v>403</v>
      </c>
      <c r="J100" s="18"/>
    </row>
    <row r="101" s="1" customFormat="1" ht="24" spans="1:10">
      <c r="A101" s="23"/>
      <c r="B101" s="16"/>
      <c r="C101" s="16"/>
      <c r="D101" s="16"/>
      <c r="E101" s="16"/>
      <c r="F101" s="16"/>
      <c r="G101" s="16"/>
      <c r="H101" s="22">
        <v>79.42</v>
      </c>
      <c r="I101" s="26" t="s">
        <v>404</v>
      </c>
      <c r="J101" s="18"/>
    </row>
    <row r="102" s="1" customFormat="1" ht="24" spans="1:10">
      <c r="A102" s="20" t="s">
        <v>495</v>
      </c>
      <c r="B102" s="21" t="s">
        <v>496</v>
      </c>
      <c r="C102" s="16">
        <v>2.2985</v>
      </c>
      <c r="D102" s="16">
        <v>20.9725</v>
      </c>
      <c r="E102" s="16"/>
      <c r="F102" s="16">
        <v>18.42</v>
      </c>
      <c r="G102" s="16"/>
      <c r="H102" s="22">
        <v>9.96</v>
      </c>
      <c r="I102" s="26" t="s">
        <v>403</v>
      </c>
      <c r="J102" s="18">
        <f t="shared" si="8"/>
        <v>4.851</v>
      </c>
    </row>
    <row r="103" s="1" customFormat="1" ht="24" spans="1:10">
      <c r="A103" s="20"/>
      <c r="B103" s="21"/>
      <c r="C103" s="16"/>
      <c r="D103" s="16"/>
      <c r="E103" s="16"/>
      <c r="F103" s="16"/>
      <c r="G103" s="16"/>
      <c r="H103" s="22">
        <v>8.46</v>
      </c>
      <c r="I103" s="26" t="s">
        <v>404</v>
      </c>
      <c r="J103" s="18"/>
    </row>
    <row r="104" s="1" customFormat="1" ht="24" spans="1:10">
      <c r="A104" s="20" t="s">
        <v>497</v>
      </c>
      <c r="B104" s="21" t="s">
        <v>498</v>
      </c>
      <c r="C104" s="16">
        <v>7.49849999999999</v>
      </c>
      <c r="D104" s="16">
        <v>74.3325</v>
      </c>
      <c r="E104" s="16"/>
      <c r="F104" s="16">
        <v>50.22</v>
      </c>
      <c r="G104" s="16"/>
      <c r="H104" s="15">
        <v>50.22</v>
      </c>
      <c r="I104" s="26" t="s">
        <v>481</v>
      </c>
      <c r="J104" s="18">
        <f t="shared" si="8"/>
        <v>31.611</v>
      </c>
    </row>
    <row r="105" s="1" customFormat="1" ht="24" spans="1:10">
      <c r="A105" s="20" t="s">
        <v>499</v>
      </c>
      <c r="B105" s="21" t="s">
        <v>115</v>
      </c>
      <c r="C105" s="16">
        <v>1.162</v>
      </c>
      <c r="D105" s="16">
        <v>12.6415</v>
      </c>
      <c r="E105" s="16"/>
      <c r="F105" s="16">
        <v>3.26</v>
      </c>
      <c r="G105" s="16"/>
      <c r="H105" s="22">
        <v>3.26</v>
      </c>
      <c r="I105" s="26" t="s">
        <v>403</v>
      </c>
      <c r="J105" s="18">
        <f t="shared" si="8"/>
        <v>10.5435</v>
      </c>
    </row>
    <row r="106" s="1" customFormat="1" ht="13.2" spans="1:10">
      <c r="A106" s="20" t="s">
        <v>500</v>
      </c>
      <c r="B106" s="21" t="s">
        <v>501</v>
      </c>
      <c r="C106" s="16">
        <v>0.309</v>
      </c>
      <c r="D106" s="16">
        <v>2.0645</v>
      </c>
      <c r="E106" s="16"/>
      <c r="F106" s="16"/>
      <c r="G106" s="16"/>
      <c r="H106" s="22"/>
      <c r="I106" s="26" t="s">
        <v>372</v>
      </c>
      <c r="J106" s="18">
        <f t="shared" si="8"/>
        <v>2.3735</v>
      </c>
    </row>
    <row r="107" s="1" customFormat="1" ht="24" spans="1:10">
      <c r="A107" s="20" t="s">
        <v>502</v>
      </c>
      <c r="B107" s="21" t="s">
        <v>262</v>
      </c>
      <c r="C107" s="16">
        <v>1.5660000000001</v>
      </c>
      <c r="D107" s="16">
        <v>16.517</v>
      </c>
      <c r="E107" s="16"/>
      <c r="F107" s="16">
        <v>8.98</v>
      </c>
      <c r="G107" s="16"/>
      <c r="H107" s="22">
        <v>8.98</v>
      </c>
      <c r="I107" s="26" t="s">
        <v>404</v>
      </c>
      <c r="J107" s="18">
        <f t="shared" si="8"/>
        <v>9.1030000000001</v>
      </c>
    </row>
    <row r="108" s="1" customFormat="1" ht="25.2" spans="1:10">
      <c r="A108" s="20" t="s">
        <v>503</v>
      </c>
      <c r="B108" s="21" t="s">
        <v>504</v>
      </c>
      <c r="C108" s="16">
        <v>-1.38777878078145e-16</v>
      </c>
      <c r="D108" s="16">
        <v>0.258</v>
      </c>
      <c r="E108" s="16"/>
      <c r="F108" s="16"/>
      <c r="G108" s="16"/>
      <c r="H108" s="22"/>
      <c r="I108" s="26" t="s">
        <v>372</v>
      </c>
      <c r="J108" s="18">
        <f t="shared" si="8"/>
        <v>0.258</v>
      </c>
    </row>
    <row r="109" s="1" customFormat="1" ht="26.4" spans="1:10">
      <c r="A109" s="20" t="s">
        <v>505</v>
      </c>
      <c r="B109" s="21" t="s">
        <v>506</v>
      </c>
      <c r="C109" s="16">
        <v>0.092</v>
      </c>
      <c r="D109" s="16">
        <v>0.027</v>
      </c>
      <c r="E109" s="16"/>
      <c r="F109" s="16">
        <v>0.037</v>
      </c>
      <c r="G109" s="16"/>
      <c r="H109" s="22">
        <v>0.037</v>
      </c>
      <c r="I109" s="26" t="s">
        <v>403</v>
      </c>
      <c r="J109" s="18">
        <f t="shared" si="8"/>
        <v>0.082</v>
      </c>
    </row>
    <row r="110" s="1" customFormat="1" ht="26.4" spans="1:10">
      <c r="A110" s="20" t="s">
        <v>507</v>
      </c>
      <c r="B110" s="21" t="s">
        <v>508</v>
      </c>
      <c r="C110" s="16">
        <v>0.6185</v>
      </c>
      <c r="D110" s="16">
        <v>0.136</v>
      </c>
      <c r="E110" s="16"/>
      <c r="F110" s="16">
        <v>0.07</v>
      </c>
      <c r="G110" s="16">
        <v>0.028</v>
      </c>
      <c r="H110" s="22">
        <v>0.07</v>
      </c>
      <c r="I110" s="26" t="s">
        <v>403</v>
      </c>
      <c r="J110" s="18">
        <f t="shared" si="8"/>
        <v>0.6565</v>
      </c>
    </row>
    <row r="111" s="1" customFormat="1" ht="13.2" spans="1:10">
      <c r="A111" s="20" t="s">
        <v>509</v>
      </c>
      <c r="B111" s="21" t="s">
        <v>127</v>
      </c>
      <c r="C111" s="16">
        <v>0</v>
      </c>
      <c r="D111" s="16">
        <v>176.4105</v>
      </c>
      <c r="E111" s="16"/>
      <c r="F111" s="16">
        <v>176.4105</v>
      </c>
      <c r="G111" s="16"/>
      <c r="H111" s="22">
        <v>176.4105</v>
      </c>
      <c r="I111" s="27" t="s">
        <v>510</v>
      </c>
      <c r="J111" s="18">
        <f t="shared" si="8"/>
        <v>0</v>
      </c>
    </row>
    <row r="112" s="1" customFormat="1" ht="26.4" spans="1:10">
      <c r="A112" s="20" t="s">
        <v>511</v>
      </c>
      <c r="B112" s="21" t="s">
        <v>512</v>
      </c>
      <c r="C112" s="16">
        <v>0.032</v>
      </c>
      <c r="D112" s="16">
        <v>0.005</v>
      </c>
      <c r="E112" s="16"/>
      <c r="F112" s="16">
        <v>0.016</v>
      </c>
      <c r="G112" s="16"/>
      <c r="H112" s="22">
        <v>0.016</v>
      </c>
      <c r="I112" s="26" t="s">
        <v>403</v>
      </c>
      <c r="J112" s="18">
        <f t="shared" si="8"/>
        <v>0.021</v>
      </c>
    </row>
    <row r="113" s="1" customFormat="1" ht="13.2" spans="1:10">
      <c r="A113" s="20" t="s">
        <v>513</v>
      </c>
      <c r="B113" s="21" t="s">
        <v>130</v>
      </c>
      <c r="C113" s="16">
        <v>0</v>
      </c>
      <c r="D113" s="16">
        <v>781.6795</v>
      </c>
      <c r="E113" s="16"/>
      <c r="F113" s="16">
        <v>781.6795</v>
      </c>
      <c r="G113" s="16"/>
      <c r="H113" s="22">
        <v>781.6795</v>
      </c>
      <c r="I113" s="27" t="s">
        <v>510</v>
      </c>
      <c r="J113" s="18">
        <f t="shared" si="8"/>
        <v>0</v>
      </c>
    </row>
    <row r="114" s="1" customFormat="1" ht="24" spans="1:10">
      <c r="A114" s="20" t="s">
        <v>514</v>
      </c>
      <c r="B114" s="21" t="s">
        <v>515</v>
      </c>
      <c r="C114" s="16">
        <v>6.6085</v>
      </c>
      <c r="D114" s="16">
        <v>7.688</v>
      </c>
      <c r="E114" s="16"/>
      <c r="F114" s="16">
        <v>1.73</v>
      </c>
      <c r="G114" s="16"/>
      <c r="H114" s="22">
        <v>1.73</v>
      </c>
      <c r="I114" s="26" t="s">
        <v>403</v>
      </c>
      <c r="J114" s="16">
        <f t="shared" si="8"/>
        <v>12.5665</v>
      </c>
    </row>
    <row r="115" s="1" customFormat="1" ht="26.4" spans="1:10">
      <c r="A115" s="20" t="s">
        <v>516</v>
      </c>
      <c r="B115" s="21" t="s">
        <v>517</v>
      </c>
      <c r="C115" s="16">
        <v>0</v>
      </c>
      <c r="D115" s="16"/>
      <c r="E115" s="16"/>
      <c r="F115" s="16"/>
      <c r="G115" s="16"/>
      <c r="H115" s="15"/>
      <c r="I115" s="27"/>
      <c r="J115" s="16">
        <f t="shared" si="8"/>
        <v>0</v>
      </c>
    </row>
    <row r="116" s="1" customFormat="1" ht="25.2" spans="1:10">
      <c r="A116" s="20" t="s">
        <v>518</v>
      </c>
      <c r="B116" s="21" t="s">
        <v>519</v>
      </c>
      <c r="C116" s="16">
        <v>4.2615</v>
      </c>
      <c r="D116" s="16">
        <v>0.9245</v>
      </c>
      <c r="E116" s="16"/>
      <c r="F116" s="16"/>
      <c r="G116" s="16"/>
      <c r="H116" s="15"/>
      <c r="I116" s="26" t="s">
        <v>372</v>
      </c>
      <c r="J116" s="16">
        <f t="shared" si="8"/>
        <v>5.186</v>
      </c>
    </row>
    <row r="117" s="1" customFormat="1" ht="24" spans="1:10">
      <c r="A117" s="20" t="s">
        <v>520</v>
      </c>
      <c r="B117" s="21" t="s">
        <v>134</v>
      </c>
      <c r="C117" s="16">
        <v>14.1705</v>
      </c>
      <c r="D117" s="16">
        <v>280.1535</v>
      </c>
      <c r="E117" s="16"/>
      <c r="F117" s="16">
        <v>242.5</v>
      </c>
      <c r="G117" s="16"/>
      <c r="H117" s="22">
        <v>84.17</v>
      </c>
      <c r="I117" s="26" t="s">
        <v>521</v>
      </c>
      <c r="J117" s="16">
        <f t="shared" si="8"/>
        <v>51.824</v>
      </c>
    </row>
    <row r="118" s="1" customFormat="1" ht="24" spans="1:10">
      <c r="A118" s="20"/>
      <c r="B118" s="21"/>
      <c r="C118" s="16"/>
      <c r="D118" s="16"/>
      <c r="E118" s="16"/>
      <c r="F118" s="16"/>
      <c r="G118" s="16"/>
      <c r="H118" s="22">
        <v>123.07</v>
      </c>
      <c r="I118" s="26" t="s">
        <v>403</v>
      </c>
      <c r="J118" s="16"/>
    </row>
    <row r="119" s="1" customFormat="1" ht="24" spans="1:10">
      <c r="A119" s="20"/>
      <c r="B119" s="21"/>
      <c r="C119" s="16"/>
      <c r="D119" s="16"/>
      <c r="E119" s="16"/>
      <c r="F119" s="16"/>
      <c r="G119" s="16"/>
      <c r="H119" s="22">
        <v>35.26</v>
      </c>
      <c r="I119" s="26" t="s">
        <v>522</v>
      </c>
      <c r="J119" s="16"/>
    </row>
    <row r="120" s="1" customFormat="1" ht="24" spans="1:10">
      <c r="A120" s="20" t="s">
        <v>523</v>
      </c>
      <c r="B120" s="21" t="s">
        <v>524</v>
      </c>
      <c r="C120" s="16">
        <v>3.71</v>
      </c>
      <c r="D120" s="16">
        <v>10.3995</v>
      </c>
      <c r="E120" s="16"/>
      <c r="F120" s="16">
        <v>7.5</v>
      </c>
      <c r="G120" s="16"/>
      <c r="H120" s="22">
        <v>7.5</v>
      </c>
      <c r="I120" s="26" t="s">
        <v>521</v>
      </c>
      <c r="J120" s="16">
        <f t="shared" ref="J120:J124" si="9">C120+D120+E120-F120-G120</f>
        <v>6.6095</v>
      </c>
    </row>
    <row r="121" s="1" customFormat="1" ht="24" spans="1:10">
      <c r="A121" s="20" t="s">
        <v>525</v>
      </c>
      <c r="B121" s="21" t="s">
        <v>526</v>
      </c>
      <c r="C121" s="16">
        <v>0.409999999999999</v>
      </c>
      <c r="D121" s="16">
        <v>2.1855</v>
      </c>
      <c r="E121" s="16"/>
      <c r="F121" s="16">
        <v>0.575</v>
      </c>
      <c r="G121" s="16"/>
      <c r="H121" s="22">
        <v>0.53</v>
      </c>
      <c r="I121" s="26" t="s">
        <v>521</v>
      </c>
      <c r="J121" s="16">
        <f t="shared" si="9"/>
        <v>2.0205</v>
      </c>
    </row>
    <row r="122" s="1" customFormat="1" ht="24" spans="1:10">
      <c r="A122" s="20"/>
      <c r="B122" s="21"/>
      <c r="C122" s="16"/>
      <c r="D122" s="16"/>
      <c r="E122" s="16"/>
      <c r="F122" s="16"/>
      <c r="G122" s="16"/>
      <c r="H122" s="22">
        <v>0.045</v>
      </c>
      <c r="I122" s="26" t="s">
        <v>403</v>
      </c>
      <c r="J122" s="16"/>
    </row>
    <row r="123" s="1" customFormat="1" ht="26.4" spans="1:10">
      <c r="A123" s="20" t="s">
        <v>527</v>
      </c>
      <c r="B123" s="21" t="s">
        <v>528</v>
      </c>
      <c r="C123" s="16">
        <v>0.1395</v>
      </c>
      <c r="D123" s="16">
        <v>0</v>
      </c>
      <c r="E123" s="16"/>
      <c r="F123" s="16">
        <v>0.068</v>
      </c>
      <c r="G123" s="16"/>
      <c r="H123" s="22">
        <v>0.068</v>
      </c>
      <c r="I123" s="26" t="s">
        <v>403</v>
      </c>
      <c r="J123" s="16">
        <f t="shared" si="9"/>
        <v>0.0715</v>
      </c>
    </row>
    <row r="124" s="1" customFormat="1" ht="24" spans="1:10">
      <c r="A124" s="20" t="s">
        <v>529</v>
      </c>
      <c r="B124" s="21" t="s">
        <v>530</v>
      </c>
      <c r="C124" s="16">
        <v>18.3805</v>
      </c>
      <c r="D124" s="16">
        <v>11.522</v>
      </c>
      <c r="E124" s="16"/>
      <c r="F124" s="16">
        <v>27.098</v>
      </c>
      <c r="G124" s="16"/>
      <c r="H124" s="22">
        <v>2.658</v>
      </c>
      <c r="I124" s="26" t="s">
        <v>403</v>
      </c>
      <c r="J124" s="16">
        <f t="shared" si="9"/>
        <v>2.8045</v>
      </c>
    </row>
    <row r="125" s="1" customFormat="1" ht="24" spans="1:10">
      <c r="A125" s="20"/>
      <c r="B125" s="21"/>
      <c r="C125" s="16"/>
      <c r="D125" s="16"/>
      <c r="E125" s="16"/>
      <c r="F125" s="16"/>
      <c r="G125" s="16"/>
      <c r="H125" s="22">
        <v>24.44</v>
      </c>
      <c r="I125" s="26" t="s">
        <v>522</v>
      </c>
      <c r="J125" s="16"/>
    </row>
    <row r="126" s="1" customFormat="1" ht="24" spans="1:10">
      <c r="A126" s="20" t="s">
        <v>531</v>
      </c>
      <c r="B126" s="21" t="s">
        <v>142</v>
      </c>
      <c r="C126" s="16">
        <v>0</v>
      </c>
      <c r="D126" s="16">
        <v>21.7675</v>
      </c>
      <c r="E126" s="16"/>
      <c r="F126" s="16">
        <v>21.7675</v>
      </c>
      <c r="G126" s="16"/>
      <c r="H126" s="22">
        <v>21.7675</v>
      </c>
      <c r="I126" s="27" t="s">
        <v>510</v>
      </c>
      <c r="J126" s="16">
        <f t="shared" ref="J126:J154" si="10">C126+D126+E126-F126-G126</f>
        <v>0</v>
      </c>
    </row>
    <row r="127" s="1" customFormat="1" ht="24" spans="1:10">
      <c r="A127" s="20" t="s">
        <v>532</v>
      </c>
      <c r="B127" s="21" t="s">
        <v>139</v>
      </c>
      <c r="C127" s="16">
        <v>0.303500000000001</v>
      </c>
      <c r="D127" s="16">
        <v>0</v>
      </c>
      <c r="E127" s="16"/>
      <c r="F127" s="16">
        <v>0.3035</v>
      </c>
      <c r="G127" s="16"/>
      <c r="H127" s="22">
        <v>0.3035</v>
      </c>
      <c r="I127" s="26" t="s">
        <v>481</v>
      </c>
      <c r="J127" s="18">
        <f t="shared" si="10"/>
        <v>9.99200722162641e-16</v>
      </c>
    </row>
    <row r="128" s="1" customFormat="1" ht="13.2" spans="1:10">
      <c r="A128" s="20" t="s">
        <v>533</v>
      </c>
      <c r="B128" s="21" t="s">
        <v>132</v>
      </c>
      <c r="C128" s="16">
        <v>0</v>
      </c>
      <c r="D128" s="16">
        <v>13.5515</v>
      </c>
      <c r="E128" s="16"/>
      <c r="F128" s="16">
        <v>13.5515</v>
      </c>
      <c r="G128" s="16"/>
      <c r="H128" s="15">
        <v>13.5515</v>
      </c>
      <c r="I128" s="27" t="s">
        <v>510</v>
      </c>
      <c r="J128" s="18">
        <f t="shared" si="10"/>
        <v>0</v>
      </c>
    </row>
    <row r="129" s="1" customFormat="1" ht="26.4" spans="1:10">
      <c r="A129" s="20" t="s">
        <v>534</v>
      </c>
      <c r="B129" s="21" t="s">
        <v>535</v>
      </c>
      <c r="C129" s="16">
        <v>0</v>
      </c>
      <c r="D129" s="16">
        <v>4.83</v>
      </c>
      <c r="E129" s="16"/>
      <c r="F129" s="16">
        <v>4.83</v>
      </c>
      <c r="G129" s="16"/>
      <c r="H129" s="15">
        <v>4.83</v>
      </c>
      <c r="I129" s="27" t="s">
        <v>510</v>
      </c>
      <c r="J129" s="18">
        <f t="shared" si="10"/>
        <v>0</v>
      </c>
    </row>
    <row r="130" s="1" customFormat="1" ht="26.4" spans="1:10">
      <c r="A130" s="20" t="s">
        <v>536</v>
      </c>
      <c r="B130" s="21" t="s">
        <v>537</v>
      </c>
      <c r="C130" s="16">
        <v>1.3545</v>
      </c>
      <c r="D130" s="16">
        <v>0.299</v>
      </c>
      <c r="E130" s="16"/>
      <c r="F130" s="16">
        <v>0.299</v>
      </c>
      <c r="G130" s="16"/>
      <c r="H130" s="22">
        <v>0.299</v>
      </c>
      <c r="I130" s="26" t="s">
        <v>481</v>
      </c>
      <c r="J130" s="18">
        <f t="shared" si="10"/>
        <v>1.3545</v>
      </c>
    </row>
    <row r="131" s="1" customFormat="1" ht="24" spans="1:10">
      <c r="A131" s="20" t="s">
        <v>538</v>
      </c>
      <c r="B131" s="21" t="s">
        <v>539</v>
      </c>
      <c r="C131" s="16">
        <v>4.596</v>
      </c>
      <c r="D131" s="16">
        <v>0.4</v>
      </c>
      <c r="E131" s="16"/>
      <c r="F131" s="16">
        <v>1.5125</v>
      </c>
      <c r="G131" s="16"/>
      <c r="H131" s="22">
        <v>1.5125</v>
      </c>
      <c r="I131" s="26" t="s">
        <v>403</v>
      </c>
      <c r="J131" s="18">
        <f t="shared" si="10"/>
        <v>3.4835</v>
      </c>
    </row>
    <row r="132" s="1" customFormat="1" ht="24" spans="1:10">
      <c r="A132" s="20" t="s">
        <v>540</v>
      </c>
      <c r="B132" s="21" t="s">
        <v>541</v>
      </c>
      <c r="C132" s="16">
        <v>0</v>
      </c>
      <c r="D132" s="16">
        <v>0.4945</v>
      </c>
      <c r="E132" s="16"/>
      <c r="F132" s="16"/>
      <c r="G132" s="16"/>
      <c r="H132" s="22"/>
      <c r="I132" s="26" t="s">
        <v>372</v>
      </c>
      <c r="J132" s="18">
        <f t="shared" si="10"/>
        <v>0.4945</v>
      </c>
    </row>
    <row r="133" s="1" customFormat="1" ht="26.4" spans="1:10">
      <c r="A133" s="20" t="s">
        <v>542</v>
      </c>
      <c r="B133" s="21" t="s">
        <v>543</v>
      </c>
      <c r="C133" s="16">
        <v>0</v>
      </c>
      <c r="D133" s="16"/>
      <c r="E133" s="16"/>
      <c r="F133" s="16"/>
      <c r="G133" s="16"/>
      <c r="H133" s="22"/>
      <c r="I133" s="20"/>
      <c r="J133" s="18">
        <f t="shared" si="10"/>
        <v>0</v>
      </c>
    </row>
    <row r="134" s="1" customFormat="1" ht="26.4" spans="1:10">
      <c r="A134" s="20" t="s">
        <v>544</v>
      </c>
      <c r="B134" s="21" t="s">
        <v>545</v>
      </c>
      <c r="C134" s="16">
        <v>0.0634999999999994</v>
      </c>
      <c r="D134" s="16">
        <v>0.4855</v>
      </c>
      <c r="E134" s="16"/>
      <c r="F134" s="16"/>
      <c r="G134" s="16"/>
      <c r="H134" s="22"/>
      <c r="I134" s="26" t="s">
        <v>372</v>
      </c>
      <c r="J134" s="18">
        <f t="shared" si="10"/>
        <v>0.548999999999999</v>
      </c>
    </row>
    <row r="135" s="1" customFormat="1" ht="25.2" spans="1:10">
      <c r="A135" s="20" t="s">
        <v>546</v>
      </c>
      <c r="B135" s="21" t="s">
        <v>547</v>
      </c>
      <c r="C135" s="16">
        <v>0.582000000000001</v>
      </c>
      <c r="D135" s="16">
        <v>0.546</v>
      </c>
      <c r="E135" s="16"/>
      <c r="F135" s="16"/>
      <c r="G135" s="16"/>
      <c r="H135" s="22"/>
      <c r="I135" s="26" t="s">
        <v>372</v>
      </c>
      <c r="J135" s="18">
        <f t="shared" si="10"/>
        <v>1.128</v>
      </c>
    </row>
    <row r="136" s="1" customFormat="1" ht="24" spans="1:10">
      <c r="A136" s="20" t="s">
        <v>548</v>
      </c>
      <c r="B136" s="21" t="s">
        <v>549</v>
      </c>
      <c r="C136" s="16">
        <v>0</v>
      </c>
      <c r="D136" s="16">
        <v>2.84</v>
      </c>
      <c r="E136" s="16"/>
      <c r="F136" s="16">
        <v>2.84</v>
      </c>
      <c r="G136" s="16"/>
      <c r="H136" s="22">
        <v>2.84</v>
      </c>
      <c r="I136" s="27" t="s">
        <v>510</v>
      </c>
      <c r="J136" s="18">
        <f t="shared" si="10"/>
        <v>0</v>
      </c>
    </row>
    <row r="137" s="1" customFormat="1" ht="24" spans="1:10">
      <c r="A137" s="20" t="s">
        <v>550</v>
      </c>
      <c r="B137" s="21" t="s">
        <v>321</v>
      </c>
      <c r="C137" s="16">
        <v>0.0689999999999999</v>
      </c>
      <c r="D137" s="16">
        <v>0.425</v>
      </c>
      <c r="E137" s="16"/>
      <c r="F137" s="16">
        <v>0.33</v>
      </c>
      <c r="G137" s="16"/>
      <c r="H137" s="15">
        <v>0.33</v>
      </c>
      <c r="I137" s="26" t="s">
        <v>521</v>
      </c>
      <c r="J137" s="18">
        <f t="shared" si="10"/>
        <v>0.164</v>
      </c>
    </row>
    <row r="138" s="1" customFormat="1" ht="26.4" spans="1:10">
      <c r="A138" s="20" t="s">
        <v>551</v>
      </c>
      <c r="B138" s="21" t="s">
        <v>552</v>
      </c>
      <c r="C138" s="16">
        <v>0</v>
      </c>
      <c r="D138" s="16"/>
      <c r="E138" s="16"/>
      <c r="F138" s="16"/>
      <c r="G138" s="16"/>
      <c r="H138" s="22"/>
      <c r="I138" s="26"/>
      <c r="J138" s="18">
        <f t="shared" si="10"/>
        <v>0</v>
      </c>
    </row>
    <row r="139" s="1" customFormat="1" ht="24" spans="1:10">
      <c r="A139" s="14" t="s">
        <v>553</v>
      </c>
      <c r="B139" s="21" t="s">
        <v>208</v>
      </c>
      <c r="C139" s="16">
        <v>6.089</v>
      </c>
      <c r="D139" s="16">
        <v>2.2035</v>
      </c>
      <c r="E139" s="16">
        <v>0.22</v>
      </c>
      <c r="F139" s="16">
        <v>7.69</v>
      </c>
      <c r="G139" s="16"/>
      <c r="H139" s="22">
        <v>7.69</v>
      </c>
      <c r="I139" s="26" t="s">
        <v>554</v>
      </c>
      <c r="J139" s="18">
        <f t="shared" si="10"/>
        <v>0.822500000000001</v>
      </c>
    </row>
    <row r="140" s="1" customFormat="1" ht="24" spans="1:10">
      <c r="A140" s="20" t="s">
        <v>555</v>
      </c>
      <c r="B140" s="21" t="s">
        <v>556</v>
      </c>
      <c r="C140" s="16">
        <v>2.059</v>
      </c>
      <c r="D140" s="16">
        <v>94.706</v>
      </c>
      <c r="E140" s="16"/>
      <c r="F140" s="16">
        <v>92.641</v>
      </c>
      <c r="G140" s="16"/>
      <c r="H140" s="22">
        <v>92.641</v>
      </c>
      <c r="I140" s="26" t="s">
        <v>363</v>
      </c>
      <c r="J140" s="18">
        <f t="shared" si="10"/>
        <v>4.124</v>
      </c>
    </row>
    <row r="141" s="1" customFormat="1" ht="24" spans="1:10">
      <c r="A141" s="20" t="s">
        <v>557</v>
      </c>
      <c r="B141" s="21" t="s">
        <v>558</v>
      </c>
      <c r="C141" s="16">
        <v>8.391</v>
      </c>
      <c r="D141" s="16">
        <v>13.5195</v>
      </c>
      <c r="E141" s="16"/>
      <c r="F141" s="16">
        <v>11.51</v>
      </c>
      <c r="G141" s="16"/>
      <c r="H141" s="22">
        <v>11.51</v>
      </c>
      <c r="I141" s="26" t="s">
        <v>363</v>
      </c>
      <c r="J141" s="18">
        <f t="shared" si="10"/>
        <v>10.4005</v>
      </c>
    </row>
    <row r="142" s="1" customFormat="1" ht="24" spans="1:10">
      <c r="A142" s="20" t="s">
        <v>559</v>
      </c>
      <c r="B142" s="21" t="s">
        <v>560</v>
      </c>
      <c r="C142" s="16">
        <v>6.747</v>
      </c>
      <c r="D142" s="16">
        <v>0.1225</v>
      </c>
      <c r="E142" s="16"/>
      <c r="F142" s="16">
        <v>4.2455</v>
      </c>
      <c r="G142" s="16"/>
      <c r="H142" s="22">
        <v>4.2455</v>
      </c>
      <c r="I142" s="26" t="s">
        <v>363</v>
      </c>
      <c r="J142" s="18">
        <f t="shared" si="10"/>
        <v>2.624</v>
      </c>
    </row>
    <row r="143" s="1" customFormat="1" ht="13.2" spans="1:10">
      <c r="A143" s="20" t="s">
        <v>561</v>
      </c>
      <c r="B143" s="21" t="s">
        <v>260</v>
      </c>
      <c r="C143" s="16">
        <v>0</v>
      </c>
      <c r="D143" s="16"/>
      <c r="E143" s="16"/>
      <c r="F143" s="16"/>
      <c r="G143" s="16"/>
      <c r="H143" s="22"/>
      <c r="I143" s="26"/>
      <c r="J143" s="18">
        <f t="shared" si="10"/>
        <v>0</v>
      </c>
    </row>
    <row r="144" s="1" customFormat="1" ht="24" spans="1:10">
      <c r="A144" s="20" t="s">
        <v>562</v>
      </c>
      <c r="B144" s="21" t="s">
        <v>284</v>
      </c>
      <c r="C144" s="16">
        <v>1.6015</v>
      </c>
      <c r="D144" s="16">
        <v>1.409</v>
      </c>
      <c r="E144" s="16"/>
      <c r="F144" s="16">
        <v>2.28</v>
      </c>
      <c r="G144" s="16"/>
      <c r="H144" s="22">
        <v>2.28</v>
      </c>
      <c r="I144" s="26" t="s">
        <v>404</v>
      </c>
      <c r="J144" s="18">
        <f t="shared" si="10"/>
        <v>0.7305</v>
      </c>
    </row>
    <row r="145" s="1" customFormat="1" ht="24" spans="1:10">
      <c r="A145" s="20" t="s">
        <v>563</v>
      </c>
      <c r="B145" s="21" t="s">
        <v>564</v>
      </c>
      <c r="C145" s="16">
        <v>1.8935</v>
      </c>
      <c r="D145" s="16">
        <v>3.669</v>
      </c>
      <c r="E145" s="16"/>
      <c r="F145" s="16"/>
      <c r="G145" s="16"/>
      <c r="H145" s="22"/>
      <c r="I145" s="26" t="s">
        <v>372</v>
      </c>
      <c r="J145" s="18">
        <f t="shared" si="10"/>
        <v>5.5625</v>
      </c>
    </row>
    <row r="146" s="1" customFormat="1" ht="13.2" spans="1:10">
      <c r="A146" s="20" t="s">
        <v>565</v>
      </c>
      <c r="B146" s="21" t="s">
        <v>566</v>
      </c>
      <c r="C146" s="16">
        <v>1.0315</v>
      </c>
      <c r="D146" s="16">
        <v>0.093</v>
      </c>
      <c r="E146" s="16"/>
      <c r="F146" s="16"/>
      <c r="G146" s="16"/>
      <c r="H146" s="22"/>
      <c r="I146" s="26" t="s">
        <v>372</v>
      </c>
      <c r="J146" s="18">
        <f t="shared" si="10"/>
        <v>1.1245</v>
      </c>
    </row>
    <row r="147" s="1" customFormat="1" ht="24" spans="1:10">
      <c r="A147" s="20" t="s">
        <v>567</v>
      </c>
      <c r="B147" s="21" t="s">
        <v>568</v>
      </c>
      <c r="C147" s="16">
        <v>0.1805</v>
      </c>
      <c r="D147" s="16">
        <v>0.0145</v>
      </c>
      <c r="E147" s="16"/>
      <c r="F147" s="16"/>
      <c r="G147" s="16"/>
      <c r="H147" s="22"/>
      <c r="I147" s="26" t="s">
        <v>372</v>
      </c>
      <c r="J147" s="18">
        <f t="shared" si="10"/>
        <v>0.195</v>
      </c>
    </row>
    <row r="148" s="1" customFormat="1" ht="13.2" spans="1:10">
      <c r="A148" s="20" t="s">
        <v>569</v>
      </c>
      <c r="B148" s="21" t="s">
        <v>570</v>
      </c>
      <c r="C148" s="16">
        <v>0.0369999999999999</v>
      </c>
      <c r="D148" s="16">
        <v>0.0255</v>
      </c>
      <c r="E148" s="16"/>
      <c r="F148" s="16"/>
      <c r="G148" s="16"/>
      <c r="H148" s="22"/>
      <c r="I148" s="26" t="s">
        <v>372</v>
      </c>
      <c r="J148" s="18">
        <f t="shared" si="10"/>
        <v>0.0624999999999999</v>
      </c>
    </row>
    <row r="149" s="1" customFormat="1" ht="24" spans="1:10">
      <c r="A149" s="23" t="s">
        <v>571</v>
      </c>
      <c r="B149" s="16" t="s">
        <v>572</v>
      </c>
      <c r="C149" s="16">
        <v>5.2615</v>
      </c>
      <c r="D149" s="16">
        <v>16.696</v>
      </c>
      <c r="E149" s="16"/>
      <c r="F149" s="16">
        <v>17.28</v>
      </c>
      <c r="G149" s="16"/>
      <c r="H149" s="22">
        <v>17.28</v>
      </c>
      <c r="I149" s="26" t="s">
        <v>404</v>
      </c>
      <c r="J149" s="18">
        <f t="shared" si="10"/>
        <v>4.6775</v>
      </c>
    </row>
    <row r="150" s="1" customFormat="1" ht="25.2" spans="1:10">
      <c r="A150" s="20" t="s">
        <v>573</v>
      </c>
      <c r="B150" s="21" t="s">
        <v>574</v>
      </c>
      <c r="C150" s="16">
        <v>0.206</v>
      </c>
      <c r="D150" s="16">
        <v>0.0425</v>
      </c>
      <c r="E150" s="16"/>
      <c r="F150" s="16">
        <v>0.0425</v>
      </c>
      <c r="G150" s="16"/>
      <c r="H150" s="22">
        <v>0.0425</v>
      </c>
      <c r="I150" s="26" t="s">
        <v>403</v>
      </c>
      <c r="J150" s="18">
        <f t="shared" si="10"/>
        <v>0.206</v>
      </c>
    </row>
    <row r="151" s="1" customFormat="1" ht="25.2" spans="1:10">
      <c r="A151" s="20" t="s">
        <v>575</v>
      </c>
      <c r="B151" s="21" t="s">
        <v>576</v>
      </c>
      <c r="C151" s="16">
        <v>1.1965</v>
      </c>
      <c r="D151" s="16">
        <v>0.294</v>
      </c>
      <c r="E151" s="16"/>
      <c r="F151" s="16">
        <v>0.3365</v>
      </c>
      <c r="G151" s="16"/>
      <c r="H151" s="22">
        <v>0.3365</v>
      </c>
      <c r="I151" s="26" t="s">
        <v>403</v>
      </c>
      <c r="J151" s="18">
        <f t="shared" si="10"/>
        <v>1.154</v>
      </c>
    </row>
    <row r="152" s="1" customFormat="1" ht="24" spans="1:10">
      <c r="A152" s="20" t="s">
        <v>577</v>
      </c>
      <c r="B152" s="21" t="s">
        <v>578</v>
      </c>
      <c r="C152" s="16">
        <v>0.4755</v>
      </c>
      <c r="D152" s="16">
        <v>0.501</v>
      </c>
      <c r="E152" s="16"/>
      <c r="F152" s="16">
        <v>0.104</v>
      </c>
      <c r="G152" s="16"/>
      <c r="H152" s="22">
        <v>0.104</v>
      </c>
      <c r="I152" s="26" t="s">
        <v>403</v>
      </c>
      <c r="J152" s="18">
        <f t="shared" si="10"/>
        <v>0.8725</v>
      </c>
    </row>
    <row r="153" s="1" customFormat="1" ht="24" spans="1:10">
      <c r="A153" s="20" t="s">
        <v>579</v>
      </c>
      <c r="B153" s="21" t="s">
        <v>580</v>
      </c>
      <c r="C153" s="16">
        <v>2.1845</v>
      </c>
      <c r="D153" s="16">
        <v>0.6125</v>
      </c>
      <c r="E153" s="16">
        <v>0.095</v>
      </c>
      <c r="F153" s="16">
        <v>0.4</v>
      </c>
      <c r="G153" s="16"/>
      <c r="H153" s="22">
        <v>0.4</v>
      </c>
      <c r="I153" s="26" t="s">
        <v>403</v>
      </c>
      <c r="J153" s="18">
        <f t="shared" si="10"/>
        <v>2.492</v>
      </c>
    </row>
    <row r="154" s="1" customFormat="1" ht="24" spans="1:10">
      <c r="A154" s="23" t="s">
        <v>581</v>
      </c>
      <c r="B154" s="16" t="s">
        <v>582</v>
      </c>
      <c r="C154" s="16">
        <v>2.748</v>
      </c>
      <c r="D154" s="16">
        <v>28.597</v>
      </c>
      <c r="E154" s="16"/>
      <c r="F154" s="16">
        <v>28.9795</v>
      </c>
      <c r="G154" s="16"/>
      <c r="H154" s="22">
        <v>18.2995</v>
      </c>
      <c r="I154" s="26" t="s">
        <v>521</v>
      </c>
      <c r="J154" s="18">
        <f t="shared" si="10"/>
        <v>2.3655</v>
      </c>
    </row>
    <row r="155" s="1" customFormat="1" ht="24" spans="1:10">
      <c r="A155" s="23"/>
      <c r="B155" s="16"/>
      <c r="C155" s="16"/>
      <c r="D155" s="16"/>
      <c r="E155" s="16"/>
      <c r="F155" s="16"/>
      <c r="G155" s="16"/>
      <c r="H155" s="22">
        <v>10.68</v>
      </c>
      <c r="I155" s="26" t="s">
        <v>403</v>
      </c>
      <c r="J155" s="18"/>
    </row>
    <row r="156" s="1" customFormat="1" ht="24" spans="1:10">
      <c r="A156" s="23" t="s">
        <v>583</v>
      </c>
      <c r="B156" s="16" t="s">
        <v>584</v>
      </c>
      <c r="C156" s="16">
        <v>7.5575</v>
      </c>
      <c r="D156" s="16">
        <v>2.4005</v>
      </c>
      <c r="E156" s="16"/>
      <c r="F156" s="16">
        <v>2.86</v>
      </c>
      <c r="G156" s="16"/>
      <c r="H156" s="15">
        <v>2.86</v>
      </c>
      <c r="I156" s="26" t="s">
        <v>521</v>
      </c>
      <c r="J156" s="18">
        <f t="shared" ref="J156:J166" si="11">C156+D156+E156-F156-G156</f>
        <v>7.098</v>
      </c>
    </row>
    <row r="157" s="1" customFormat="1" ht="24" spans="1:10">
      <c r="A157" s="20" t="s">
        <v>585</v>
      </c>
      <c r="B157" s="21" t="s">
        <v>331</v>
      </c>
      <c r="C157" s="16">
        <v>4.9375</v>
      </c>
      <c r="D157" s="16">
        <v>1.9325</v>
      </c>
      <c r="E157" s="16"/>
      <c r="F157" s="16"/>
      <c r="G157" s="16"/>
      <c r="H157" s="22"/>
      <c r="I157" s="26" t="s">
        <v>372</v>
      </c>
      <c r="J157" s="18">
        <f t="shared" si="11"/>
        <v>6.87</v>
      </c>
    </row>
    <row r="158" s="1" customFormat="1" ht="26.4" spans="1:10">
      <c r="A158" s="20" t="s">
        <v>586</v>
      </c>
      <c r="B158" s="21" t="s">
        <v>587</v>
      </c>
      <c r="C158" s="16">
        <v>19.6</v>
      </c>
      <c r="D158" s="16">
        <v>60.2955</v>
      </c>
      <c r="E158" s="16"/>
      <c r="F158" s="16">
        <v>75</v>
      </c>
      <c r="G158" s="16"/>
      <c r="H158" s="15">
        <v>75</v>
      </c>
      <c r="I158" s="26" t="s">
        <v>588</v>
      </c>
      <c r="J158" s="18">
        <f t="shared" si="11"/>
        <v>4.8955</v>
      </c>
    </row>
    <row r="159" s="1" customFormat="1" ht="24" spans="1:10">
      <c r="A159" s="20" t="s">
        <v>589</v>
      </c>
      <c r="B159" s="21" t="s">
        <v>329</v>
      </c>
      <c r="C159" s="16">
        <v>0.403</v>
      </c>
      <c r="D159" s="16">
        <v>10.977</v>
      </c>
      <c r="E159" s="16"/>
      <c r="F159" s="16">
        <v>6.99</v>
      </c>
      <c r="G159" s="16"/>
      <c r="H159" s="22">
        <v>6.99</v>
      </c>
      <c r="I159" s="26" t="s">
        <v>588</v>
      </c>
      <c r="J159" s="18">
        <f t="shared" si="11"/>
        <v>4.39</v>
      </c>
    </row>
    <row r="160" s="1" customFormat="1" ht="24" spans="1:10">
      <c r="A160" s="20" t="s">
        <v>590</v>
      </c>
      <c r="B160" s="21" t="s">
        <v>591</v>
      </c>
      <c r="C160" s="16">
        <v>14.6455</v>
      </c>
      <c r="D160" s="16">
        <v>47.465</v>
      </c>
      <c r="E160" s="16"/>
      <c r="F160" s="16">
        <v>49.29</v>
      </c>
      <c r="G160" s="16"/>
      <c r="H160" s="22">
        <v>49.29</v>
      </c>
      <c r="I160" s="26" t="s">
        <v>399</v>
      </c>
      <c r="J160" s="18">
        <f t="shared" si="11"/>
        <v>12.8205</v>
      </c>
    </row>
    <row r="161" s="1" customFormat="1" ht="26.4" spans="1:10">
      <c r="A161" s="20" t="s">
        <v>592</v>
      </c>
      <c r="B161" s="55" t="s">
        <v>593</v>
      </c>
      <c r="C161" s="16">
        <v>14.18</v>
      </c>
      <c r="D161" s="16">
        <v>3.8205</v>
      </c>
      <c r="E161" s="16"/>
      <c r="F161" s="16">
        <v>3.236</v>
      </c>
      <c r="G161" s="16"/>
      <c r="H161" s="22">
        <v>3.236</v>
      </c>
      <c r="I161" s="26" t="s">
        <v>481</v>
      </c>
      <c r="J161" s="18">
        <f t="shared" si="11"/>
        <v>14.7645</v>
      </c>
    </row>
    <row r="162" s="1" customFormat="1" ht="26.4" spans="1:10">
      <c r="A162" s="20" t="s">
        <v>594</v>
      </c>
      <c r="B162" s="21" t="s">
        <v>595</v>
      </c>
      <c r="C162" s="16">
        <v>1.0015</v>
      </c>
      <c r="D162" s="16">
        <v>5.31</v>
      </c>
      <c r="E162" s="16"/>
      <c r="F162" s="16">
        <v>2.15</v>
      </c>
      <c r="G162" s="16"/>
      <c r="H162" s="22">
        <v>2.15</v>
      </c>
      <c r="I162" s="26" t="s">
        <v>588</v>
      </c>
      <c r="J162" s="18">
        <f t="shared" si="11"/>
        <v>4.1615</v>
      </c>
    </row>
    <row r="163" s="1" customFormat="1" ht="26.4" spans="1:10">
      <c r="A163" s="23" t="s">
        <v>596</v>
      </c>
      <c r="B163" s="16" t="s">
        <v>597</v>
      </c>
      <c r="C163" s="16">
        <v>0.013</v>
      </c>
      <c r="D163" s="16">
        <v>0.009</v>
      </c>
      <c r="E163" s="16"/>
      <c r="F163" s="16"/>
      <c r="G163" s="16"/>
      <c r="H163" s="22"/>
      <c r="I163" s="26" t="s">
        <v>372</v>
      </c>
      <c r="J163" s="18">
        <f t="shared" si="11"/>
        <v>0.022</v>
      </c>
    </row>
    <row r="164" s="1" customFormat="1" ht="24" spans="1:10">
      <c r="A164" s="20" t="s">
        <v>598</v>
      </c>
      <c r="B164" s="21" t="s">
        <v>599</v>
      </c>
      <c r="C164" s="16">
        <v>0</v>
      </c>
      <c r="D164" s="16">
        <v>51.67</v>
      </c>
      <c r="E164" s="16"/>
      <c r="F164" s="16">
        <v>51.67</v>
      </c>
      <c r="G164" s="16"/>
      <c r="H164" s="15">
        <v>51.67</v>
      </c>
      <c r="I164" s="20" t="s">
        <v>600</v>
      </c>
      <c r="J164" s="18">
        <f t="shared" si="11"/>
        <v>0</v>
      </c>
    </row>
    <row r="165" s="1" customFormat="1" ht="24" spans="1:10">
      <c r="A165" s="23" t="s">
        <v>601</v>
      </c>
      <c r="B165" s="16" t="s">
        <v>602</v>
      </c>
      <c r="C165" s="16">
        <v>2.693</v>
      </c>
      <c r="D165" s="16">
        <v>0.4115</v>
      </c>
      <c r="E165" s="16"/>
      <c r="F165" s="16">
        <v>0.0715</v>
      </c>
      <c r="G165" s="16"/>
      <c r="H165" s="22">
        <v>0.0715</v>
      </c>
      <c r="I165" s="26" t="s">
        <v>403</v>
      </c>
      <c r="J165" s="18">
        <f t="shared" si="11"/>
        <v>3.033</v>
      </c>
    </row>
    <row r="166" s="1" customFormat="1" ht="13.2" spans="1:10">
      <c r="A166" s="20" t="s">
        <v>603</v>
      </c>
      <c r="B166" s="21" t="s">
        <v>604</v>
      </c>
      <c r="C166" s="16">
        <v>0.004</v>
      </c>
      <c r="D166" s="16">
        <v>0.046</v>
      </c>
      <c r="E166" s="16"/>
      <c r="F166" s="16"/>
      <c r="G166" s="16"/>
      <c r="H166" s="22"/>
      <c r="I166" s="26" t="s">
        <v>372</v>
      </c>
      <c r="J166" s="18">
        <f t="shared" si="11"/>
        <v>0.05</v>
      </c>
    </row>
    <row r="167" s="2" customFormat="1" ht="13.2" spans="1:10">
      <c r="A167" s="28" t="s">
        <v>356</v>
      </c>
      <c r="B167" s="29"/>
      <c r="C167" s="30">
        <f t="shared" ref="C167:H167" si="12">SUM(C4:C166)</f>
        <v>536.463499999999</v>
      </c>
      <c r="D167" s="30">
        <f t="shared" si="12"/>
        <v>5389.1205</v>
      </c>
      <c r="E167" s="30">
        <f t="shared" si="12"/>
        <v>1.165</v>
      </c>
      <c r="F167" s="30">
        <f t="shared" si="12"/>
        <v>4886.7265</v>
      </c>
      <c r="G167" s="30">
        <f t="shared" si="12"/>
        <v>1.704</v>
      </c>
      <c r="H167" s="30">
        <f t="shared" si="12"/>
        <v>4886.7265</v>
      </c>
      <c r="I167" s="30"/>
      <c r="J167" s="30">
        <f>SUM(J4:J166)</f>
        <v>1038.3185</v>
      </c>
    </row>
  </sheetData>
  <mergeCells count="155">
    <mergeCell ref="A1:J1"/>
    <mergeCell ref="H2:I2"/>
    <mergeCell ref="A167:B167"/>
    <mergeCell ref="A2:A3"/>
    <mergeCell ref="A22:A23"/>
    <mergeCell ref="A25:A27"/>
    <mergeCell ref="A29:A30"/>
    <mergeCell ref="A31:A32"/>
    <mergeCell ref="A33:A34"/>
    <mergeCell ref="A47:A48"/>
    <mergeCell ref="A64:A65"/>
    <mergeCell ref="A67:A68"/>
    <mergeCell ref="A69:A70"/>
    <mergeCell ref="A86:A87"/>
    <mergeCell ref="A88:A89"/>
    <mergeCell ref="A96:A98"/>
    <mergeCell ref="A99:A101"/>
    <mergeCell ref="A102:A103"/>
    <mergeCell ref="A117:A119"/>
    <mergeCell ref="A121:A122"/>
    <mergeCell ref="A124:A125"/>
    <mergeCell ref="A154:A155"/>
    <mergeCell ref="B2:B3"/>
    <mergeCell ref="B22:B23"/>
    <mergeCell ref="B25:B27"/>
    <mergeCell ref="B29:B30"/>
    <mergeCell ref="B31:B32"/>
    <mergeCell ref="B33:B34"/>
    <mergeCell ref="B47:B48"/>
    <mergeCell ref="B64:B65"/>
    <mergeCell ref="B67:B68"/>
    <mergeCell ref="B69:B70"/>
    <mergeCell ref="B86:B87"/>
    <mergeCell ref="B88:B89"/>
    <mergeCell ref="B96:B98"/>
    <mergeCell ref="B99:B101"/>
    <mergeCell ref="B102:B103"/>
    <mergeCell ref="B117:B119"/>
    <mergeCell ref="B121:B122"/>
    <mergeCell ref="B124:B125"/>
    <mergeCell ref="B154:B155"/>
    <mergeCell ref="C2:C3"/>
    <mergeCell ref="C22:C23"/>
    <mergeCell ref="C25:C27"/>
    <mergeCell ref="C29:C30"/>
    <mergeCell ref="C31:C32"/>
    <mergeCell ref="C33:C34"/>
    <mergeCell ref="C47:C48"/>
    <mergeCell ref="C64:C65"/>
    <mergeCell ref="C67:C68"/>
    <mergeCell ref="C69:C70"/>
    <mergeCell ref="C86:C87"/>
    <mergeCell ref="C88:C89"/>
    <mergeCell ref="C96:C98"/>
    <mergeCell ref="C99:C101"/>
    <mergeCell ref="C102:C103"/>
    <mergeCell ref="C117:C119"/>
    <mergeCell ref="C121:C122"/>
    <mergeCell ref="C124:C125"/>
    <mergeCell ref="C154:C155"/>
    <mergeCell ref="D2:D3"/>
    <mergeCell ref="D22:D23"/>
    <mergeCell ref="D25:D27"/>
    <mergeCell ref="D29:D30"/>
    <mergeCell ref="D31:D32"/>
    <mergeCell ref="D33:D34"/>
    <mergeCell ref="D47:D48"/>
    <mergeCell ref="D64:D65"/>
    <mergeCell ref="D67:D68"/>
    <mergeCell ref="D69:D70"/>
    <mergeCell ref="D86:D87"/>
    <mergeCell ref="D88:D89"/>
    <mergeCell ref="D96:D98"/>
    <mergeCell ref="D99:D101"/>
    <mergeCell ref="D102:D103"/>
    <mergeCell ref="D117:D119"/>
    <mergeCell ref="D121:D122"/>
    <mergeCell ref="D124:D125"/>
    <mergeCell ref="D154:D155"/>
    <mergeCell ref="E2:E3"/>
    <mergeCell ref="E22:E23"/>
    <mergeCell ref="E25:E27"/>
    <mergeCell ref="E29:E30"/>
    <mergeCell ref="E31:E32"/>
    <mergeCell ref="E33:E34"/>
    <mergeCell ref="E47:E48"/>
    <mergeCell ref="E64:E65"/>
    <mergeCell ref="E67:E68"/>
    <mergeCell ref="E69:E70"/>
    <mergeCell ref="E86:E87"/>
    <mergeCell ref="E88:E89"/>
    <mergeCell ref="E96:E98"/>
    <mergeCell ref="E99:E101"/>
    <mergeCell ref="E102:E103"/>
    <mergeCell ref="E117:E119"/>
    <mergeCell ref="E121:E122"/>
    <mergeCell ref="E124:E125"/>
    <mergeCell ref="E154:E155"/>
    <mergeCell ref="F2:F3"/>
    <mergeCell ref="F22:F23"/>
    <mergeCell ref="F25:F27"/>
    <mergeCell ref="F29:F30"/>
    <mergeCell ref="F31:F32"/>
    <mergeCell ref="F33:F34"/>
    <mergeCell ref="F47:F48"/>
    <mergeCell ref="F64:F65"/>
    <mergeCell ref="F67:F68"/>
    <mergeCell ref="F69:F70"/>
    <mergeCell ref="F86:F87"/>
    <mergeCell ref="F88:F89"/>
    <mergeCell ref="F96:F98"/>
    <mergeCell ref="F99:F101"/>
    <mergeCell ref="F102:F103"/>
    <mergeCell ref="F117:F119"/>
    <mergeCell ref="F121:F122"/>
    <mergeCell ref="F124:F125"/>
    <mergeCell ref="F154:F155"/>
    <mergeCell ref="G2:G3"/>
    <mergeCell ref="G22:G23"/>
    <mergeCell ref="G25:G27"/>
    <mergeCell ref="G29:G30"/>
    <mergeCell ref="G31:G32"/>
    <mergeCell ref="G33:G34"/>
    <mergeCell ref="G47:G48"/>
    <mergeCell ref="G64:G65"/>
    <mergeCell ref="G67:G68"/>
    <mergeCell ref="G69:G70"/>
    <mergeCell ref="G86:G87"/>
    <mergeCell ref="G88:G89"/>
    <mergeCell ref="G96:G98"/>
    <mergeCell ref="G99:G101"/>
    <mergeCell ref="G102:G103"/>
    <mergeCell ref="G117:G119"/>
    <mergeCell ref="G121:G122"/>
    <mergeCell ref="G124:G125"/>
    <mergeCell ref="G154:G155"/>
    <mergeCell ref="J2:J3"/>
    <mergeCell ref="J22:J23"/>
    <mergeCell ref="J25:J27"/>
    <mergeCell ref="J29:J30"/>
    <mergeCell ref="J31:J32"/>
    <mergeCell ref="J33:J34"/>
    <mergeCell ref="J47:J48"/>
    <mergeCell ref="J64:J65"/>
    <mergeCell ref="J67:J68"/>
    <mergeCell ref="J69:J70"/>
    <mergeCell ref="J86:J87"/>
    <mergeCell ref="J88:J89"/>
    <mergeCell ref="J96:J98"/>
    <mergeCell ref="J99:J101"/>
    <mergeCell ref="J102:J103"/>
    <mergeCell ref="J117:J119"/>
    <mergeCell ref="J121:J122"/>
    <mergeCell ref="J124:J125"/>
    <mergeCell ref="J154:J155"/>
  </mergeCells>
  <pageMargins left="0.472222222222222" right="0.393055555555556" top="1" bottom="1" header="0.5" footer="0.5"/>
  <pageSetup paperSize="9" scale="92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A12" rgbClr="6FC6E8"/>
    <comment s:ref="A113" rgbClr="6FC6E8"/>
    <comment s:ref="A117" rgbClr="6FC6E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汨罗万容</vt:lpstr>
      <vt:lpstr>湖南同力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瞿钦娟</dc:creator>
  <cp:lastModifiedBy>lqq6464</cp:lastModifiedBy>
  <dcterms:created xsi:type="dcterms:W3CDTF">2022-01-24T06:50:00Z</dcterms:created>
  <dcterms:modified xsi:type="dcterms:W3CDTF">2022-04-24T07:27:19Z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027D382D61F0406AA61822D7C467BE17</vt:lpwstr>
  </property>
</Properties>
</file>