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<sst xmlns="http://schemas.openxmlformats.org/spreadsheetml/2006/main" count="146" uniqueCount="108">
  <si>
    <r>
      <t>湖南绿色再生资源有限公司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年第4季度拆解产物产生、处理明细表</t>
    </r>
  </si>
  <si>
    <r>
      <rPr>
        <sz val="10"/>
        <rFont val="宋体"/>
        <charset val="134"/>
      </rPr>
      <t>废物名称</t>
    </r>
  </si>
  <si>
    <r>
      <rPr>
        <sz val="10"/>
        <rFont val="宋体"/>
        <charset val="134"/>
      </rPr>
      <t>编码</t>
    </r>
  </si>
  <si>
    <r>
      <rPr>
        <sz val="10"/>
        <rFont val="宋体"/>
        <charset val="134"/>
      </rPr>
      <t>上期结存（吨）</t>
    </r>
  </si>
  <si>
    <r>
      <rPr>
        <sz val="10"/>
        <rFont val="宋体"/>
        <charset val="134"/>
      </rPr>
      <t>本期产生量（吨）</t>
    </r>
  </si>
  <si>
    <r>
      <rPr>
        <sz val="10"/>
        <rFont val="宋体"/>
        <charset val="134"/>
      </rPr>
      <t>本期处理量（吨）</t>
    </r>
  </si>
  <si>
    <r>
      <rPr>
        <sz val="10"/>
        <rFont val="宋体"/>
        <charset val="134"/>
      </rPr>
      <t>本期处理量明细</t>
    </r>
  </si>
  <si>
    <r>
      <rPr>
        <sz val="10"/>
        <rFont val="宋体"/>
        <charset val="134"/>
      </rPr>
      <t>库存量（吨）</t>
    </r>
  </si>
  <si>
    <r>
      <rPr>
        <sz val="10"/>
        <rFont val="宋体"/>
        <charset val="134"/>
      </rPr>
      <t>重量</t>
    </r>
  </si>
  <si>
    <r>
      <rPr>
        <sz val="10"/>
        <rFont val="宋体"/>
        <charset val="134"/>
      </rPr>
      <t>处理单位</t>
    </r>
  </si>
  <si>
    <t>保温层材料</t>
  </si>
  <si>
    <t>G-01-04-01</t>
  </si>
  <si>
    <t>宁乡环卫局</t>
  </si>
  <si>
    <t>印刷电路板</t>
  </si>
  <si>
    <t>F-01-07/08</t>
  </si>
  <si>
    <t>大冶有色金属有限责任公司</t>
  </si>
  <si>
    <r>
      <t>CRT</t>
    </r>
    <r>
      <rPr>
        <sz val="10"/>
        <rFont val="宋体"/>
        <charset val="134"/>
      </rPr>
      <t>玻璃</t>
    </r>
  </si>
  <si>
    <t>E-01-01</t>
  </si>
  <si>
    <t>湖南新能环保科技有限公司</t>
  </si>
  <si>
    <r>
      <t>CRT</t>
    </r>
    <r>
      <rPr>
        <sz val="10"/>
        <rFont val="宋体"/>
        <charset val="134"/>
      </rPr>
      <t>锥玻璃</t>
    </r>
  </si>
  <si>
    <t>E-01-02</t>
  </si>
  <si>
    <t>湖南恒晟环保科技有限公司</t>
  </si>
  <si>
    <r>
      <t>CRT</t>
    </r>
    <r>
      <rPr>
        <sz val="10"/>
        <rFont val="宋体"/>
        <charset val="134"/>
      </rPr>
      <t>屏玻璃</t>
    </r>
  </si>
  <si>
    <t>E-01-03</t>
  </si>
  <si>
    <t>压缩机</t>
  </si>
  <si>
    <t>F-01-03</t>
  </si>
  <si>
    <t>临沂恒昌金属制品有限公司</t>
  </si>
  <si>
    <t>天津通宜顺金属制品有限公司</t>
  </si>
  <si>
    <t>天津永俊金属制品有限公司</t>
  </si>
  <si>
    <t>天津中商瑞隆金属制品有限公司</t>
  </si>
  <si>
    <t>铜陵福茂再生资源利用有限公司</t>
  </si>
  <si>
    <t>湖南绿色再生资源有限公司无害化处理</t>
  </si>
  <si>
    <t>电动机</t>
  </si>
  <si>
    <t>F-01-04</t>
  </si>
  <si>
    <t>天津信合旺再生资源利用有限公司</t>
  </si>
  <si>
    <r>
      <t>电线电缆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</si>
  <si>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G-01-03</t>
  </si>
  <si>
    <t>天津亿利达废旧金属拆解有限公司</t>
  </si>
  <si>
    <t>制冷剂</t>
  </si>
  <si>
    <t>D-01-02</t>
  </si>
  <si>
    <t>暂存</t>
  </si>
  <si>
    <r>
      <t>铜及其合金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</si>
  <si>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B-01-01</t>
  </si>
  <si>
    <t>天津爱德森金属制品有限公司</t>
  </si>
  <si>
    <t>天津诺康金属制品有限公司</t>
  </si>
  <si>
    <r>
      <t>铝及其合金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</si>
  <si>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B-01-02</t>
  </si>
  <si>
    <r>
      <t>铁及其合金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</si>
  <si>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B-02-01</t>
  </si>
  <si>
    <t>汨罗市和盛废旧物资有限公司</t>
  </si>
  <si>
    <t>湘潭湘宁再生资源有限公司</t>
  </si>
  <si>
    <r>
      <t>塑　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</si>
  <si>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C-03-01-33</t>
  </si>
  <si>
    <t>广东丽诺新材料科技有限公司</t>
  </si>
  <si>
    <t>长沙泰航商贸有限公司</t>
  </si>
  <si>
    <t>湖南同泰循环经济有限公司</t>
  </si>
  <si>
    <t>江苏松上科技有限公司</t>
  </si>
  <si>
    <t>（空调）冷凝器</t>
  </si>
  <si>
    <t>F-01-16-01</t>
  </si>
  <si>
    <t>天津荣和金属制品有限公司</t>
  </si>
  <si>
    <t>（空调）蒸发器</t>
  </si>
  <si>
    <t>F-01-15-01</t>
  </si>
  <si>
    <t>电源</t>
  </si>
  <si>
    <t>F-01-12-01</t>
  </si>
  <si>
    <t>阳泉中恒华远环保科技有限公司</t>
  </si>
  <si>
    <t>光驱</t>
  </si>
  <si>
    <t>F-01-13-01</t>
  </si>
  <si>
    <t>软驱</t>
  </si>
  <si>
    <t>F-01-14-01</t>
  </si>
  <si>
    <t>硬盘</t>
  </si>
  <si>
    <t>F-01-06-01</t>
  </si>
  <si>
    <t>矿物油</t>
  </si>
  <si>
    <t>D-01-03-02</t>
  </si>
  <si>
    <t>长沙铭远环保科技有限公司</t>
  </si>
  <si>
    <t>荧光粉</t>
  </si>
  <si>
    <t>G-01-02-01</t>
  </si>
  <si>
    <t>湖南瀚洋环保科技有限公司</t>
  </si>
  <si>
    <t>液晶面板</t>
  </si>
  <si>
    <t>F-01-23-01</t>
  </si>
  <si>
    <t>光学膜片</t>
  </si>
  <si>
    <t>电池</t>
  </si>
  <si>
    <t>F-01-09-01</t>
  </si>
  <si>
    <t>排水电机</t>
  </si>
  <si>
    <t>F-01-04-03</t>
  </si>
  <si>
    <r>
      <t>(</t>
    </r>
    <r>
      <rPr>
        <sz val="10"/>
        <rFont val="宋体"/>
        <charset val="134"/>
      </rPr>
      <t>冰箱）玻璃</t>
    </r>
  </si>
  <si>
    <t>E-01-07-01</t>
  </si>
  <si>
    <t>（空调）玻璃</t>
  </si>
  <si>
    <t>E-01-07-02</t>
  </si>
  <si>
    <t>固化玻璃</t>
  </si>
  <si>
    <t>无</t>
  </si>
  <si>
    <t>/</t>
  </si>
  <si>
    <t>灯泡</t>
  </si>
  <si>
    <t>F-01-26-25</t>
  </si>
  <si>
    <t>冰箱电机</t>
  </si>
  <si>
    <t>F-01-04-04</t>
  </si>
  <si>
    <t>（空调）电机</t>
  </si>
  <si>
    <t>F-01-04-05</t>
  </si>
  <si>
    <t>橡胶（洗衣机）</t>
  </si>
  <si>
    <t>盐水</t>
  </si>
  <si>
    <t>D-01-04-01</t>
  </si>
  <si>
    <t>皮带（洗衣机）</t>
  </si>
  <si>
    <t>其他</t>
  </si>
  <si>
    <t>汞灯管</t>
  </si>
  <si>
    <t>F-01-25-01</t>
  </si>
  <si>
    <t>陕西安信显像管循环处理应用有限公司</t>
  </si>
  <si>
    <t>管颈管（电子枪）玻璃</t>
  </si>
  <si>
    <t>E-01-06-01</t>
  </si>
  <si>
    <t>拆解产物合计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</si>
</sst>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_ "/>
    <numFmt numFmtId="178" formatCode="0.0000_);[Red]\(0.0000\)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 applyFill="0">
      <alignment vertical="center"/>
    </xf>
    <xf numFmtId="0" fontId="12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177" fontId="3" fillId="0" borderId="1" xfId="50" applyNumberFormat="1" applyFont="1" applyFill="1" applyBorder="1" applyAlignment="1">
      <alignment horizontal="right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177" fontId="1" fillId="0" borderId="2" xfId="6" applyNumberFormat="1" applyFont="1" applyFill="1" applyBorder="1" applyAlignment="1">
      <alignment horizontal="center" vertical="center" wrapText="1"/>
    </xf>
    <xf numFmtId="177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" fillId="0" borderId="2" xfId="6" applyNumberFormat="1" applyFont="1" applyFill="1" applyBorder="1" applyAlignment="1">
      <alignment horizontal="right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6" applyNumberFormat="1" applyFont="1" applyFill="1" applyBorder="1" applyAlignment="1">
      <alignment horizontal="right" vertical="center" wrapText="1"/>
    </xf>
    <xf numFmtId="177" fontId="1" fillId="0" borderId="3" xfId="6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6" applyNumberFormat="1" applyFont="1" applyFill="1" applyBorder="1" applyAlignment="1">
      <alignment horizontal="right" vertical="center" wrapText="1"/>
    </xf>
    <xf numFmtId="0" fontId="1" fillId="0" borderId="5" xfId="6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5" xfId="6" applyNumberFormat="1" applyFont="1" applyFill="1" applyBorder="1" applyAlignment="1">
      <alignment horizontal="right" vertical="center" wrapText="1"/>
    </xf>
    <xf numFmtId="0" fontId="4" fillId="0" borderId="4" xfId="6" applyFont="1" applyFill="1" applyBorder="1" applyAlignment="1">
      <alignment horizontal="center" vertical="center" wrapText="1"/>
    </xf>
    <xf numFmtId="177" fontId="1" fillId="0" borderId="4" xfId="6" applyNumberFormat="1" applyFont="1" applyFill="1" applyBorder="1" applyAlignment="1">
      <alignment horizontal="center" vertical="center" wrapText="1"/>
    </xf>
    <xf numFmtId="177" fontId="1" fillId="0" borderId="5" xfId="6" applyNumberFormat="1" applyFont="1" applyFill="1" applyBorder="1" applyAlignment="1">
      <alignment horizontal="center" vertical="center" wrapText="1"/>
    </xf>
    <xf numFmtId="177" fontId="1" fillId="0" borderId="2" xfId="6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9" fillId="0" borderId="2" xfId="51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审计资料0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10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view="pageBreakPreview" zoomScaleNormal="100" workbookViewId="0">
      <selection activeCell="D9" sqref="D9:D14"/>
    </sheetView>
  </sheetViews>
  <sheetFormatPr defaultColWidth="9" defaultRowHeight="14.4"/>
  <cols>
    <col min="1" max="1" width="14.4444444444444" customWidth="1"/>
    <col min="2" max="2" width="11.8888888888889" customWidth="1"/>
    <col min="3" max="3" width="10.7777777777778" style="2"/>
    <col min="4" max="4" width="9.44444444444444" style="2" customWidth="1"/>
    <col min="5" max="5" width="10.2222222222222" style="2" customWidth="1"/>
    <col min="6" max="6" width="10.6666666666667" style="2" customWidth="1"/>
    <col min="7" max="7" width="34" customWidth="1"/>
    <col min="8" max="8" width="9.5" style="2" customWidth="1"/>
  </cols>
  <sheetData>
    <row r="1" ht="20.4" spans="1:8">
      <c r="A1" s="3" t="s">
        <v>0</v>
      </c>
      <c r="B1" s="4"/>
      <c r="C1" s="5"/>
      <c r="D1" s="5"/>
      <c r="E1" s="5"/>
      <c r="F1" s="5"/>
      <c r="G1" s="6"/>
      <c r="H1" s="5"/>
    </row>
    <row r="2" spans="1:8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/>
      <c r="H2" s="9" t="s">
        <v>7</v>
      </c>
    </row>
    <row r="3" spans="1:8">
      <c r="A3" s="7"/>
      <c r="B3" s="7"/>
      <c r="C3" s="8"/>
      <c r="D3" s="9"/>
      <c r="E3" s="9"/>
      <c r="F3" s="9" t="s">
        <v>8</v>
      </c>
      <c r="G3" s="10" t="s">
        <v>9</v>
      </c>
      <c r="H3" s="9"/>
    </row>
    <row r="4" s="1" customFormat="1" ht="30" customHeight="1" spans="1:8">
      <c r="A4" s="11" t="s">
        <v>10</v>
      </c>
      <c r="B4" s="12" t="s">
        <v>11</v>
      </c>
      <c r="C4" s="13">
        <v>7.63369999999986</v>
      </c>
      <c r="D4" s="14">
        <v>619.7152</v>
      </c>
      <c r="E4" s="14">
        <v>614.63</v>
      </c>
      <c r="F4" s="14">
        <v>614.63</v>
      </c>
      <c r="G4" s="15" t="s">
        <v>12</v>
      </c>
      <c r="H4" s="16">
        <f t="shared" ref="H4:H9" si="0">C4+D4-E4</f>
        <v>12.7188999999998</v>
      </c>
    </row>
    <row r="5" s="1" customFormat="1" ht="30" customHeight="1" spans="1:8">
      <c r="A5" s="17" t="s">
        <v>13</v>
      </c>
      <c r="B5" s="18" t="s">
        <v>14</v>
      </c>
      <c r="C5" s="19">
        <v>19.8740300000002</v>
      </c>
      <c r="D5" s="20">
        <v>186.4291</v>
      </c>
      <c r="E5" s="20">
        <v>155.7703</v>
      </c>
      <c r="F5" s="14">
        <v>155.7703</v>
      </c>
      <c r="G5" s="15" t="s">
        <v>15</v>
      </c>
      <c r="H5" s="21">
        <f t="shared" si="0"/>
        <v>50.5328300000002</v>
      </c>
    </row>
    <row r="6" s="1" customFormat="1" ht="23.1" customHeight="1" spans="1:8">
      <c r="A6" s="12" t="s">
        <v>16</v>
      </c>
      <c r="B6" s="12" t="s">
        <v>17</v>
      </c>
      <c r="C6" s="13">
        <v>1.495</v>
      </c>
      <c r="D6" s="22">
        <v>21.573</v>
      </c>
      <c r="E6" s="22">
        <v>12.98</v>
      </c>
      <c r="F6" s="22">
        <v>12.98</v>
      </c>
      <c r="G6" s="15" t="s">
        <v>18</v>
      </c>
      <c r="H6" s="16">
        <f t="shared" si="0"/>
        <v>10.088</v>
      </c>
    </row>
    <row r="7" s="1" customFormat="1" ht="23.1" customHeight="1" spans="1:8">
      <c r="A7" s="18" t="s">
        <v>19</v>
      </c>
      <c r="B7" s="18" t="s">
        <v>20</v>
      </c>
      <c r="C7" s="19">
        <v>20.1339000000004</v>
      </c>
      <c r="D7" s="22">
        <v>608.082</v>
      </c>
      <c r="E7" s="22">
        <v>626.401</v>
      </c>
      <c r="F7" s="20">
        <v>626.401</v>
      </c>
      <c r="G7" s="15" t="s">
        <v>21</v>
      </c>
      <c r="H7" s="21">
        <f t="shared" si="0"/>
        <v>1.81490000000042</v>
      </c>
    </row>
    <row r="8" s="1" customFormat="1" ht="23.1" customHeight="1" spans="1:8">
      <c r="A8" s="12" t="s">
        <v>22</v>
      </c>
      <c r="B8" s="12" t="s">
        <v>23</v>
      </c>
      <c r="C8" s="13">
        <v>27.9284999999995</v>
      </c>
      <c r="D8" s="20">
        <v>1152.654</v>
      </c>
      <c r="E8" s="20">
        <v>1160.072</v>
      </c>
      <c r="F8" s="20">
        <v>1160.072</v>
      </c>
      <c r="G8" s="15" t="s">
        <v>18</v>
      </c>
      <c r="H8" s="16">
        <f t="shared" si="0"/>
        <v>20.5104999999996</v>
      </c>
    </row>
    <row r="9" s="1" customFormat="1" ht="23.1" customHeight="1" spans="1:8">
      <c r="A9" s="11" t="s">
        <v>24</v>
      </c>
      <c r="B9" s="12" t="s">
        <v>25</v>
      </c>
      <c r="C9" s="19">
        <v>39.444</v>
      </c>
      <c r="D9" s="14">
        <v>561.015</v>
      </c>
      <c r="E9" s="14">
        <v>596.2215</v>
      </c>
      <c r="F9" s="14">
        <v>53.67</v>
      </c>
      <c r="G9" s="15" t="s">
        <v>26</v>
      </c>
      <c r="H9" s="16">
        <f t="shared" si="0"/>
        <v>4.23749999999995</v>
      </c>
    </row>
    <row r="10" s="1" customFormat="1" ht="23.1" customHeight="1" spans="1:8">
      <c r="A10" s="12"/>
      <c r="B10" s="12"/>
      <c r="C10" s="23"/>
      <c r="D10" s="14"/>
      <c r="E10" s="14"/>
      <c r="F10" s="14">
        <v>148.5785</v>
      </c>
      <c r="G10" s="15" t="s">
        <v>27</v>
      </c>
      <c r="H10" s="16"/>
    </row>
    <row r="11" s="1" customFormat="1" ht="23.1" customHeight="1" spans="1:8">
      <c r="A11" s="12"/>
      <c r="B11" s="12"/>
      <c r="C11" s="23"/>
      <c r="D11" s="14"/>
      <c r="E11" s="14"/>
      <c r="F11" s="14">
        <v>125.274</v>
      </c>
      <c r="G11" s="15" t="s">
        <v>28</v>
      </c>
      <c r="H11" s="16"/>
    </row>
    <row r="12" s="1" customFormat="1" ht="23.1" customHeight="1" spans="1:8">
      <c r="A12" s="12"/>
      <c r="B12" s="12"/>
      <c r="C12" s="23"/>
      <c r="D12" s="14"/>
      <c r="E12" s="14"/>
      <c r="F12" s="14">
        <v>32.95</v>
      </c>
      <c r="G12" s="15" t="s">
        <v>29</v>
      </c>
      <c r="H12" s="16"/>
    </row>
    <row r="13" s="1" customFormat="1" ht="23.1" customHeight="1" spans="1:8">
      <c r="A13" s="12"/>
      <c r="B13" s="12"/>
      <c r="C13" s="23"/>
      <c r="D13" s="14"/>
      <c r="E13" s="14"/>
      <c r="F13" s="14">
        <v>152.738</v>
      </c>
      <c r="G13" s="15" t="s">
        <v>30</v>
      </c>
      <c r="H13" s="16"/>
    </row>
    <row r="14" s="1" customFormat="1" ht="23.1" customHeight="1" spans="1:8">
      <c r="A14" s="12"/>
      <c r="B14" s="12"/>
      <c r="C14" s="24"/>
      <c r="D14" s="14"/>
      <c r="E14" s="14"/>
      <c r="F14" s="14">
        <v>83.011</v>
      </c>
      <c r="G14" s="15" t="s">
        <v>31</v>
      </c>
      <c r="H14" s="16"/>
    </row>
    <row r="15" s="1" customFormat="1" ht="23.1" customHeight="1" spans="1:8">
      <c r="A15" s="17" t="s">
        <v>32</v>
      </c>
      <c r="B15" s="18" t="s">
        <v>33</v>
      </c>
      <c r="C15" s="19">
        <v>75.0503</v>
      </c>
      <c r="D15" s="20">
        <v>304.465</v>
      </c>
      <c r="E15" s="20">
        <v>374.1765</v>
      </c>
      <c r="F15" s="14">
        <v>72.5275</v>
      </c>
      <c r="G15" s="15" t="s">
        <v>26</v>
      </c>
      <c r="H15" s="21">
        <f t="shared" ref="H15:H21" si="1">C15+D15-E15</f>
        <v>5.33879999999999</v>
      </c>
    </row>
    <row r="16" s="1" customFormat="1" ht="23.1" customHeight="1" spans="1:8">
      <c r="A16" s="25"/>
      <c r="B16" s="25"/>
      <c r="C16" s="23"/>
      <c r="D16" s="26"/>
      <c r="E16" s="26"/>
      <c r="F16" s="14">
        <v>133.5915</v>
      </c>
      <c r="G16" s="15" t="s">
        <v>27</v>
      </c>
      <c r="H16" s="27"/>
    </row>
    <row r="17" s="1" customFormat="1" ht="23.1" customHeight="1" spans="1:8">
      <c r="A17" s="25"/>
      <c r="B17" s="25"/>
      <c r="C17" s="23"/>
      <c r="D17" s="26"/>
      <c r="E17" s="26"/>
      <c r="F17" s="14">
        <v>104.642</v>
      </c>
      <c r="G17" s="15" t="s">
        <v>34</v>
      </c>
      <c r="H17" s="27"/>
    </row>
    <row r="18" s="1" customFormat="1" ht="23.1" customHeight="1" spans="1:8">
      <c r="A18" s="28"/>
      <c r="B18" s="28"/>
      <c r="C18" s="24"/>
      <c r="D18" s="29"/>
      <c r="E18" s="29"/>
      <c r="F18" s="14">
        <v>63.4155</v>
      </c>
      <c r="G18" s="15" t="s">
        <v>28</v>
      </c>
      <c r="H18" s="30"/>
    </row>
    <row r="19" s="1" customFormat="1" ht="23.1" customHeight="1" spans="1:8">
      <c r="A19" s="11" t="s">
        <v>35</v>
      </c>
      <c r="B19" s="12" t="s">
        <v>36</v>
      </c>
      <c r="C19" s="13">
        <v>0.870099999999999</v>
      </c>
      <c r="D19" s="14">
        <v>8.877</v>
      </c>
      <c r="E19" s="14">
        <v>9.3085</v>
      </c>
      <c r="F19" s="14">
        <v>9.3085</v>
      </c>
      <c r="G19" s="15" t="s">
        <v>37</v>
      </c>
      <c r="H19" s="16">
        <f t="shared" si="1"/>
        <v>0.438599999999999</v>
      </c>
    </row>
    <row r="20" s="1" customFormat="1" ht="23.1" customHeight="1" spans="1:8">
      <c r="A20" s="11" t="s">
        <v>38</v>
      </c>
      <c r="B20" s="12" t="s">
        <v>39</v>
      </c>
      <c r="C20" s="13">
        <v>0.2932</v>
      </c>
      <c r="D20" s="14">
        <v>0.1111</v>
      </c>
      <c r="E20" s="8">
        <v>0</v>
      </c>
      <c r="F20" s="8">
        <v>0</v>
      </c>
      <c r="G20" s="15" t="s">
        <v>40</v>
      </c>
      <c r="H20" s="16">
        <f t="shared" si="1"/>
        <v>0.4043</v>
      </c>
    </row>
    <row r="21" s="1" customFormat="1" ht="23.1" customHeight="1" spans="1:8">
      <c r="A21" s="11" t="s">
        <v>41</v>
      </c>
      <c r="B21" s="12" t="s">
        <v>42</v>
      </c>
      <c r="C21" s="13">
        <v>28.5086</v>
      </c>
      <c r="D21" s="14">
        <v>95.7767</v>
      </c>
      <c r="E21" s="14">
        <v>62.8415</v>
      </c>
      <c r="F21" s="14">
        <v>16.6405</v>
      </c>
      <c r="G21" s="15" t="s">
        <v>43</v>
      </c>
      <c r="H21" s="16">
        <f t="shared" si="1"/>
        <v>61.4438</v>
      </c>
    </row>
    <row r="22" s="1" customFormat="1" ht="23.1" customHeight="1" spans="1:8">
      <c r="A22" s="12"/>
      <c r="B22" s="12"/>
      <c r="C22" s="13"/>
      <c r="D22" s="14"/>
      <c r="E22" s="14"/>
      <c r="F22" s="20">
        <v>21.6895</v>
      </c>
      <c r="G22" s="15" t="s">
        <v>26</v>
      </c>
      <c r="H22" s="16"/>
    </row>
    <row r="23" s="1" customFormat="1" ht="23.1" customHeight="1" spans="1:8">
      <c r="A23" s="12"/>
      <c r="B23" s="12"/>
      <c r="C23" s="13"/>
      <c r="D23" s="14"/>
      <c r="E23" s="14"/>
      <c r="F23" s="20">
        <v>9.4765</v>
      </c>
      <c r="G23" s="15" t="s">
        <v>44</v>
      </c>
      <c r="H23" s="16"/>
    </row>
    <row r="24" s="1" customFormat="1" ht="23.1" customHeight="1" spans="1:8">
      <c r="A24" s="12"/>
      <c r="B24" s="12"/>
      <c r="C24" s="13"/>
      <c r="D24" s="14"/>
      <c r="E24" s="14"/>
      <c r="F24" s="20">
        <v>4.947</v>
      </c>
      <c r="G24" s="15" t="s">
        <v>43</v>
      </c>
      <c r="H24" s="16"/>
    </row>
    <row r="25" s="1" customFormat="1" ht="23.1" customHeight="1" spans="1:8">
      <c r="A25" s="12"/>
      <c r="B25" s="12"/>
      <c r="C25" s="13"/>
      <c r="D25" s="14"/>
      <c r="E25" s="14"/>
      <c r="F25" s="20">
        <v>10.088</v>
      </c>
      <c r="G25" s="15" t="s">
        <v>31</v>
      </c>
      <c r="H25" s="16"/>
    </row>
    <row r="26" s="1" customFormat="1" ht="23.1" customHeight="1" spans="1:8">
      <c r="A26" s="31" t="s">
        <v>45</v>
      </c>
      <c r="B26" s="25" t="s">
        <v>46</v>
      </c>
      <c r="C26" s="23">
        <v>14.1778</v>
      </c>
      <c r="D26" s="32">
        <v>45.6532</v>
      </c>
      <c r="E26" s="32">
        <v>37.8123</v>
      </c>
      <c r="F26" s="14">
        <v>28.566</v>
      </c>
      <c r="G26" s="15" t="s">
        <v>43</v>
      </c>
      <c r="H26" s="27">
        <f>C26+D26-E26</f>
        <v>22.0187</v>
      </c>
    </row>
    <row r="27" s="1" customFormat="1" ht="23.1" customHeight="1" spans="1:10">
      <c r="A27" s="28"/>
      <c r="B27" s="28"/>
      <c r="C27" s="24"/>
      <c r="D27" s="33"/>
      <c r="E27" s="33"/>
      <c r="F27" s="14">
        <v>9.2463</v>
      </c>
      <c r="G27" s="15" t="s">
        <v>18</v>
      </c>
      <c r="H27" s="30"/>
      <c r="I27" s="1"/>
      <c r="J27" s="36"/>
    </row>
    <row r="28" s="1" customFormat="1" ht="23.1" customHeight="1" spans="1:8">
      <c r="A28" s="17" t="s">
        <v>47</v>
      </c>
      <c r="B28" s="18" t="s">
        <v>48</v>
      </c>
      <c r="C28" s="19">
        <v>55.9507999999996</v>
      </c>
      <c r="D28" s="22">
        <v>1699.3953</v>
      </c>
      <c r="E28" s="22">
        <v>1651.7744</v>
      </c>
      <c r="F28" s="22">
        <v>23.601</v>
      </c>
      <c r="G28" s="15" t="s">
        <v>28</v>
      </c>
      <c r="H28" s="21">
        <f>C28+D28-E28</f>
        <v>103.5717</v>
      </c>
    </row>
    <row r="29" s="1" customFormat="1" ht="23.1" customHeight="1" spans="1:8">
      <c r="A29" s="25"/>
      <c r="B29" s="25"/>
      <c r="C29" s="23"/>
      <c r="D29" s="32"/>
      <c r="E29" s="32"/>
      <c r="F29" s="22">
        <v>156.642</v>
      </c>
      <c r="G29" s="15" t="s">
        <v>31</v>
      </c>
      <c r="H29" s="27"/>
    </row>
    <row r="30" s="1" customFormat="1" ht="23.1" customHeight="1" spans="1:8">
      <c r="A30" s="25"/>
      <c r="B30" s="25"/>
      <c r="C30" s="23"/>
      <c r="D30" s="32"/>
      <c r="E30" s="32"/>
      <c r="F30" s="22">
        <v>13.944</v>
      </c>
      <c r="G30" s="15" t="s">
        <v>49</v>
      </c>
      <c r="H30" s="27"/>
    </row>
    <row r="31" s="1" customFormat="1" ht="23.1" customHeight="1" spans="1:8">
      <c r="A31" s="25"/>
      <c r="B31" s="25"/>
      <c r="C31" s="23"/>
      <c r="D31" s="32"/>
      <c r="E31" s="32"/>
      <c r="F31" s="22">
        <v>1457.5874</v>
      </c>
      <c r="G31" s="15" t="s">
        <v>50</v>
      </c>
      <c r="H31" s="27"/>
    </row>
    <row r="32" s="1" customFormat="1" ht="23.1" customHeight="1" spans="1:8">
      <c r="A32" s="17" t="s">
        <v>51</v>
      </c>
      <c r="B32" s="18" t="s">
        <v>52</v>
      </c>
      <c r="C32" s="19">
        <v>222.3785</v>
      </c>
      <c r="D32" s="22">
        <v>1879.9071</v>
      </c>
      <c r="E32" s="22">
        <v>2034.7915</v>
      </c>
      <c r="F32" s="22">
        <v>1442.2765</v>
      </c>
      <c r="G32" s="15" t="s">
        <v>31</v>
      </c>
      <c r="H32" s="21">
        <f>C32+D32-E32</f>
        <v>67.4940999999997</v>
      </c>
    </row>
    <row r="33" s="1" customFormat="1" ht="23.1" customHeight="1" spans="1:8">
      <c r="A33" s="25"/>
      <c r="B33" s="25"/>
      <c r="C33" s="23"/>
      <c r="D33" s="32"/>
      <c r="E33" s="32"/>
      <c r="F33" s="22">
        <v>344.8925</v>
      </c>
      <c r="G33" s="15" t="s">
        <v>53</v>
      </c>
      <c r="H33" s="27"/>
    </row>
    <row r="34" s="1" customFormat="1" ht="23.1" customHeight="1" spans="1:8">
      <c r="A34" s="25"/>
      <c r="B34" s="25"/>
      <c r="C34" s="23"/>
      <c r="D34" s="32"/>
      <c r="E34" s="32"/>
      <c r="F34" s="22">
        <v>28.548</v>
      </c>
      <c r="G34" s="15" t="s">
        <v>18</v>
      </c>
      <c r="H34" s="27"/>
    </row>
    <row r="35" s="1" customFormat="1" ht="23.1" customHeight="1" spans="1:8">
      <c r="A35" s="25"/>
      <c r="B35" s="25"/>
      <c r="C35" s="23"/>
      <c r="D35" s="32"/>
      <c r="E35" s="32"/>
      <c r="F35" s="22">
        <v>56.5755</v>
      </c>
      <c r="G35" s="15" t="s">
        <v>54</v>
      </c>
      <c r="H35" s="27"/>
    </row>
    <row r="36" s="1" customFormat="1" ht="23.1" customHeight="1" spans="1:8">
      <c r="A36" s="25"/>
      <c r="B36" s="25"/>
      <c r="C36" s="23"/>
      <c r="D36" s="32"/>
      <c r="E36" s="32"/>
      <c r="F36" s="22">
        <v>4.1485</v>
      </c>
      <c r="G36" s="15" t="s">
        <v>49</v>
      </c>
      <c r="H36" s="27"/>
    </row>
    <row r="37" s="1" customFormat="1" ht="23.1" customHeight="1" spans="1:8">
      <c r="A37" s="25"/>
      <c r="B37" s="25"/>
      <c r="C37" s="23"/>
      <c r="D37" s="32"/>
      <c r="E37" s="32"/>
      <c r="F37" s="22">
        <v>61.151</v>
      </c>
      <c r="G37" s="15" t="s">
        <v>55</v>
      </c>
      <c r="H37" s="27"/>
    </row>
    <row r="38" s="1" customFormat="1" ht="23.1" customHeight="1" spans="1:8">
      <c r="A38" s="25"/>
      <c r="B38" s="25"/>
      <c r="C38" s="23"/>
      <c r="D38" s="32"/>
      <c r="E38" s="32"/>
      <c r="F38" s="22">
        <v>97.1995</v>
      </c>
      <c r="G38" s="15" t="s">
        <v>56</v>
      </c>
      <c r="H38" s="27"/>
    </row>
    <row r="39" s="1" customFormat="1" ht="23.1" customHeight="1" spans="1:8">
      <c r="A39" s="17" t="s">
        <v>57</v>
      </c>
      <c r="B39" s="18" t="s">
        <v>58</v>
      </c>
      <c r="C39" s="19">
        <v>1.02600000000001</v>
      </c>
      <c r="D39" s="20">
        <v>33.068</v>
      </c>
      <c r="E39" s="20">
        <v>29.286</v>
      </c>
      <c r="F39" s="22">
        <v>1.026</v>
      </c>
      <c r="G39" s="15" t="s">
        <v>18</v>
      </c>
      <c r="H39" s="21">
        <f t="shared" ref="H39:H50" si="2">C39+D39-E39</f>
        <v>4.80800000000001</v>
      </c>
    </row>
    <row r="40" s="1" customFormat="1" ht="23.1" customHeight="1" spans="1:8">
      <c r="A40" s="25"/>
      <c r="B40" s="25"/>
      <c r="C40" s="23"/>
      <c r="D40" s="26"/>
      <c r="E40" s="26"/>
      <c r="F40" s="14">
        <v>28.26</v>
      </c>
      <c r="G40" s="15" t="s">
        <v>59</v>
      </c>
      <c r="H40" s="27"/>
    </row>
    <row r="41" s="1" customFormat="1" ht="23.1" customHeight="1" spans="1:8">
      <c r="A41" s="17" t="s">
        <v>60</v>
      </c>
      <c r="B41" s="18" t="s">
        <v>61</v>
      </c>
      <c r="C41" s="19">
        <v>1.55</v>
      </c>
      <c r="D41" s="20">
        <v>19.434</v>
      </c>
      <c r="E41" s="20">
        <v>20.47</v>
      </c>
      <c r="F41" s="14">
        <v>1.55</v>
      </c>
      <c r="G41" s="15" t="s">
        <v>18</v>
      </c>
      <c r="H41" s="21">
        <f t="shared" si="2"/>
        <v>0.514000000000003</v>
      </c>
    </row>
    <row r="42" s="1" customFormat="1" ht="23.1" customHeight="1" spans="1:8">
      <c r="A42" s="28"/>
      <c r="B42" s="28"/>
      <c r="C42" s="24"/>
      <c r="D42" s="29"/>
      <c r="E42" s="29"/>
      <c r="F42" s="14">
        <v>18.92</v>
      </c>
      <c r="G42" s="15" t="s">
        <v>59</v>
      </c>
      <c r="H42" s="30"/>
    </row>
    <row r="43" s="1" customFormat="1" ht="23.1" customHeight="1" spans="1:8">
      <c r="A43" s="11" t="s">
        <v>62</v>
      </c>
      <c r="B43" s="12" t="s">
        <v>63</v>
      </c>
      <c r="C43" s="13">
        <v>9.7395</v>
      </c>
      <c r="D43" s="22">
        <v>40.543</v>
      </c>
      <c r="E43" s="22">
        <v>33.433</v>
      </c>
      <c r="F43" s="22">
        <v>33.433</v>
      </c>
      <c r="G43" s="15" t="s">
        <v>64</v>
      </c>
      <c r="H43" s="16">
        <f t="shared" si="2"/>
        <v>16.8495</v>
      </c>
    </row>
    <row r="44" s="1" customFormat="1" ht="23.1" customHeight="1" spans="1:8">
      <c r="A44" s="11" t="s">
        <v>65</v>
      </c>
      <c r="B44" s="12" t="s">
        <v>66</v>
      </c>
      <c r="C44" s="13">
        <v>6.0636</v>
      </c>
      <c r="D44" s="22">
        <v>2.4448</v>
      </c>
      <c r="E44" s="22">
        <v>0</v>
      </c>
      <c r="F44" s="22">
        <v>0</v>
      </c>
      <c r="G44" s="15" t="s">
        <v>40</v>
      </c>
      <c r="H44" s="16">
        <f t="shared" si="2"/>
        <v>8.5084</v>
      </c>
    </row>
    <row r="45" s="1" customFormat="1" ht="23.1" customHeight="1" spans="1:8">
      <c r="A45" s="11" t="s">
        <v>67</v>
      </c>
      <c r="B45" s="12" t="s">
        <v>68</v>
      </c>
      <c r="C45" s="13">
        <v>0</v>
      </c>
      <c r="D45" s="14">
        <v>0</v>
      </c>
      <c r="E45" s="14">
        <v>0</v>
      </c>
      <c r="F45" s="14">
        <v>0</v>
      </c>
      <c r="G45" s="15" t="s">
        <v>40</v>
      </c>
      <c r="H45" s="16">
        <f t="shared" si="2"/>
        <v>0</v>
      </c>
    </row>
    <row r="46" s="1" customFormat="1" ht="23.1" customHeight="1" spans="1:8">
      <c r="A46" s="11" t="s">
        <v>69</v>
      </c>
      <c r="B46" s="12" t="s">
        <v>70</v>
      </c>
      <c r="C46" s="13">
        <v>0</v>
      </c>
      <c r="D46" s="22">
        <v>17.874</v>
      </c>
      <c r="E46" s="22">
        <v>17.874</v>
      </c>
      <c r="F46" s="22">
        <v>17.874</v>
      </c>
      <c r="G46" s="15" t="s">
        <v>31</v>
      </c>
      <c r="H46" s="16">
        <f t="shared" si="2"/>
        <v>0</v>
      </c>
    </row>
    <row r="47" s="1" customFormat="1" ht="23.1" customHeight="1" spans="1:8">
      <c r="A47" s="11" t="s">
        <v>71</v>
      </c>
      <c r="B47" s="12" t="s">
        <v>72</v>
      </c>
      <c r="C47" s="13">
        <v>5.648</v>
      </c>
      <c r="D47" s="14">
        <v>5.125</v>
      </c>
      <c r="E47" s="14">
        <v>10.61</v>
      </c>
      <c r="F47" s="14">
        <v>10.61</v>
      </c>
      <c r="G47" s="15" t="s">
        <v>73</v>
      </c>
      <c r="H47" s="16">
        <f t="shared" si="2"/>
        <v>0.163</v>
      </c>
    </row>
    <row r="48" s="1" customFormat="1" ht="23.1" customHeight="1" spans="1:8">
      <c r="A48" s="11" t="s">
        <v>74</v>
      </c>
      <c r="B48" s="12" t="s">
        <v>75</v>
      </c>
      <c r="C48" s="13">
        <v>1.6082</v>
      </c>
      <c r="D48" s="14">
        <v>0.5331</v>
      </c>
      <c r="E48" s="8">
        <v>2.0676</v>
      </c>
      <c r="F48" s="8">
        <v>2.0676</v>
      </c>
      <c r="G48" s="15" t="s">
        <v>76</v>
      </c>
      <c r="H48" s="16">
        <f t="shared" si="2"/>
        <v>0.0737000000000001</v>
      </c>
    </row>
    <row r="49" s="1" customFormat="1" ht="23.1" customHeight="1" spans="1:8">
      <c r="A49" s="11" t="s">
        <v>77</v>
      </c>
      <c r="B49" s="12" t="s">
        <v>78</v>
      </c>
      <c r="C49" s="13">
        <v>3.0753</v>
      </c>
      <c r="D49" s="14">
        <v>88.877</v>
      </c>
      <c r="E49" s="8">
        <v>91.906</v>
      </c>
      <c r="F49" s="8">
        <v>91.906</v>
      </c>
      <c r="G49" s="15" t="s">
        <v>12</v>
      </c>
      <c r="H49" s="16">
        <f t="shared" si="2"/>
        <v>0.046299999999988</v>
      </c>
    </row>
    <row r="50" s="1" customFormat="1" ht="23.1" customHeight="1" spans="1:8">
      <c r="A50" s="17" t="s">
        <v>79</v>
      </c>
      <c r="B50" s="18" t="s">
        <v>52</v>
      </c>
      <c r="C50" s="19">
        <v>7.163</v>
      </c>
      <c r="D50" s="20">
        <v>21.128</v>
      </c>
      <c r="E50" s="22">
        <v>26.792</v>
      </c>
      <c r="F50" s="8">
        <v>26.792</v>
      </c>
      <c r="G50" s="15" t="s">
        <v>56</v>
      </c>
      <c r="H50" s="21">
        <f t="shared" si="2"/>
        <v>1.499</v>
      </c>
    </row>
    <row r="51" s="1" customFormat="1" ht="23.1" customHeight="1" spans="1:8">
      <c r="A51" s="11" t="s">
        <v>80</v>
      </c>
      <c r="B51" s="12" t="s">
        <v>81</v>
      </c>
      <c r="C51" s="34">
        <v>0.0440999999999995</v>
      </c>
      <c r="D51" s="8">
        <v>0.0529</v>
      </c>
      <c r="E51" s="8">
        <v>0.0581</v>
      </c>
      <c r="F51" s="8">
        <v>0.0581</v>
      </c>
      <c r="G51" s="15" t="s">
        <v>18</v>
      </c>
      <c r="H51" s="16">
        <f t="shared" ref="H51:H64" si="3">C51+D51-E51</f>
        <v>0.0388999999999995</v>
      </c>
    </row>
    <row r="52" s="1" customFormat="1" ht="23.1" customHeight="1" spans="1:8">
      <c r="A52" s="11" t="s">
        <v>82</v>
      </c>
      <c r="B52" s="12" t="s">
        <v>83</v>
      </c>
      <c r="C52" s="34">
        <v>1.9413</v>
      </c>
      <c r="D52" s="8">
        <v>0.873</v>
      </c>
      <c r="E52" s="8">
        <v>2.7695</v>
      </c>
      <c r="F52" s="8">
        <v>2.7695</v>
      </c>
      <c r="G52" s="15" t="s">
        <v>26</v>
      </c>
      <c r="H52" s="16">
        <f t="shared" si="3"/>
        <v>0.0448000000000004</v>
      </c>
    </row>
    <row r="53" s="1" customFormat="1" ht="28" customHeight="1" spans="1:8">
      <c r="A53" s="12" t="s">
        <v>84</v>
      </c>
      <c r="B53" s="12" t="s">
        <v>85</v>
      </c>
      <c r="C53" s="34">
        <v>268.8401</v>
      </c>
      <c r="D53" s="8">
        <v>65.679</v>
      </c>
      <c r="E53" s="8">
        <v>115.6395</v>
      </c>
      <c r="F53" s="8">
        <v>115.6395</v>
      </c>
      <c r="G53" s="15" t="s">
        <v>18</v>
      </c>
      <c r="H53" s="16">
        <f t="shared" si="3"/>
        <v>218.8796</v>
      </c>
    </row>
    <row r="54" s="1" customFormat="1" ht="30" customHeight="1" spans="1:8">
      <c r="A54" s="11" t="s">
        <v>86</v>
      </c>
      <c r="B54" s="12" t="s">
        <v>87</v>
      </c>
      <c r="C54" s="34">
        <v>0.0471</v>
      </c>
      <c r="D54" s="8">
        <v>0</v>
      </c>
      <c r="E54" s="8">
        <v>0</v>
      </c>
      <c r="F54" s="8">
        <v>0</v>
      </c>
      <c r="G54" s="15" t="s">
        <v>40</v>
      </c>
      <c r="H54" s="16">
        <f t="shared" si="3"/>
        <v>0.0471</v>
      </c>
    </row>
    <row r="55" s="1" customFormat="1" ht="23.1" customHeight="1" spans="1:8">
      <c r="A55" s="11" t="s">
        <v>88</v>
      </c>
      <c r="B55" s="11" t="s">
        <v>89</v>
      </c>
      <c r="C55" s="34">
        <v>0</v>
      </c>
      <c r="D55" s="8">
        <v>0</v>
      </c>
      <c r="E55" s="8">
        <v>0</v>
      </c>
      <c r="F55" s="8">
        <v>0</v>
      </c>
      <c r="G55" s="35" t="s">
        <v>90</v>
      </c>
      <c r="H55" s="16">
        <f t="shared" si="3"/>
        <v>0</v>
      </c>
    </row>
    <row r="56" s="1" customFormat="1" ht="23.1" customHeight="1" spans="1:8">
      <c r="A56" s="11" t="s">
        <v>91</v>
      </c>
      <c r="B56" s="12" t="s">
        <v>92</v>
      </c>
      <c r="C56" s="34">
        <v>0.1017</v>
      </c>
      <c r="D56" s="8">
        <v>0.0274</v>
      </c>
      <c r="E56" s="8">
        <v>0.0992</v>
      </c>
      <c r="F56" s="8">
        <v>0.0992</v>
      </c>
      <c r="G56" s="15" t="s">
        <v>18</v>
      </c>
      <c r="H56" s="16">
        <f t="shared" si="3"/>
        <v>0.0299</v>
      </c>
    </row>
    <row r="57" s="1" customFormat="1" ht="23.1" customHeight="1" spans="1:8">
      <c r="A57" s="11" t="s">
        <v>93</v>
      </c>
      <c r="B57" s="12" t="s">
        <v>94</v>
      </c>
      <c r="C57" s="34">
        <v>2.6569</v>
      </c>
      <c r="D57" s="8">
        <v>0</v>
      </c>
      <c r="E57" s="8">
        <v>0</v>
      </c>
      <c r="F57" s="8">
        <v>0</v>
      </c>
      <c r="G57" s="15" t="s">
        <v>40</v>
      </c>
      <c r="H57" s="16">
        <f t="shared" si="3"/>
        <v>2.6569</v>
      </c>
    </row>
    <row r="58" s="1" customFormat="1" ht="28" customHeight="1" spans="1:8">
      <c r="A58" s="17" t="s">
        <v>95</v>
      </c>
      <c r="B58" s="18" t="s">
        <v>96</v>
      </c>
      <c r="C58" s="21">
        <v>222.8946</v>
      </c>
      <c r="D58" s="22">
        <v>27.262</v>
      </c>
      <c r="E58" s="22">
        <v>57.4765</v>
      </c>
      <c r="F58" s="8">
        <v>57.4765</v>
      </c>
      <c r="G58" s="15" t="s">
        <v>26</v>
      </c>
      <c r="H58" s="21">
        <f t="shared" si="3"/>
        <v>192.6801</v>
      </c>
    </row>
    <row r="59" s="1" customFormat="1" ht="23.1" customHeight="1" spans="1:8">
      <c r="A59" s="11" t="s">
        <v>97</v>
      </c>
      <c r="B59" s="11" t="s">
        <v>89</v>
      </c>
      <c r="C59" s="34">
        <v>3.9298</v>
      </c>
      <c r="D59" s="8">
        <v>0</v>
      </c>
      <c r="E59" s="8">
        <v>0</v>
      </c>
      <c r="F59" s="8">
        <v>0</v>
      </c>
      <c r="G59" s="15" t="s">
        <v>40</v>
      </c>
      <c r="H59" s="16">
        <f t="shared" si="3"/>
        <v>3.9298</v>
      </c>
    </row>
    <row r="60" s="1" customFormat="1" ht="23.1" customHeight="1" spans="1:8">
      <c r="A60" s="11" t="s">
        <v>98</v>
      </c>
      <c r="B60" s="12" t="s">
        <v>99</v>
      </c>
      <c r="C60" s="34">
        <v>0</v>
      </c>
      <c r="D60" s="8">
        <v>14.763</v>
      </c>
      <c r="E60" s="8">
        <v>14.763</v>
      </c>
      <c r="F60" s="8">
        <v>14.763</v>
      </c>
      <c r="G60" s="15" t="s">
        <v>31</v>
      </c>
      <c r="H60" s="16">
        <f t="shared" si="3"/>
        <v>0</v>
      </c>
    </row>
    <row r="61" s="1" customFormat="1" ht="23.1" customHeight="1" spans="1:8">
      <c r="A61" s="11" t="s">
        <v>100</v>
      </c>
      <c r="B61" s="11" t="s">
        <v>89</v>
      </c>
      <c r="C61" s="34">
        <v>0.0449</v>
      </c>
      <c r="D61" s="8">
        <v>0</v>
      </c>
      <c r="E61" s="8">
        <v>0</v>
      </c>
      <c r="F61" s="8">
        <v>0</v>
      </c>
      <c r="G61" s="15" t="s">
        <v>40</v>
      </c>
      <c r="H61" s="16">
        <f t="shared" si="3"/>
        <v>0.0449</v>
      </c>
    </row>
    <row r="62" s="1" customFormat="1" ht="23.1" customHeight="1" spans="1:8">
      <c r="A62" s="11" t="s">
        <v>101</v>
      </c>
      <c r="B62" s="11" t="s">
        <v>89</v>
      </c>
      <c r="C62" s="34">
        <v>2029.5594</v>
      </c>
      <c r="D62" s="22">
        <v>58.012</v>
      </c>
      <c r="E62" s="8">
        <v>0</v>
      </c>
      <c r="F62" s="8">
        <v>0</v>
      </c>
      <c r="G62" s="15" t="s">
        <v>40</v>
      </c>
      <c r="H62" s="16">
        <f t="shared" si="3"/>
        <v>2087.5714</v>
      </c>
    </row>
    <row r="63" s="1" customFormat="1" ht="23.1" customHeight="1" spans="1:8">
      <c r="A63" s="11" t="s">
        <v>102</v>
      </c>
      <c r="B63" s="12" t="s">
        <v>103</v>
      </c>
      <c r="C63" s="34">
        <v>2.5377</v>
      </c>
      <c r="D63" s="22">
        <v>0.3079</v>
      </c>
      <c r="E63" s="8">
        <v>2.596</v>
      </c>
      <c r="F63" s="8">
        <v>2.596</v>
      </c>
      <c r="G63" s="15" t="s">
        <v>104</v>
      </c>
      <c r="H63" s="16">
        <f t="shared" si="3"/>
        <v>0.2496</v>
      </c>
    </row>
    <row r="64" s="1" customFormat="1" ht="30" customHeight="1" spans="1:8">
      <c r="A64" s="11" t="s">
        <v>105</v>
      </c>
      <c r="B64" s="12" t="s">
        <v>106</v>
      </c>
      <c r="C64" s="34">
        <v>1.4387</v>
      </c>
      <c r="D64" s="22">
        <v>5.724</v>
      </c>
      <c r="E64" s="8">
        <v>0</v>
      </c>
      <c r="F64" s="8">
        <v>0</v>
      </c>
      <c r="G64" s="15" t="s">
        <v>40</v>
      </c>
      <c r="H64" s="16">
        <f t="shared" si="3"/>
        <v>7.1627</v>
      </c>
    </row>
    <row r="65" s="1" customFormat="1" ht="23.1" customHeight="1" spans="1:8">
      <c r="A65" s="37" t="s">
        <v>107</v>
      </c>
      <c r="B65" s="38"/>
      <c r="C65" s="39">
        <f>SUM(C4:C64)</f>
        <v>3083.64833</v>
      </c>
      <c r="D65" s="39">
        <f>SUM(D4:D64)</f>
        <v>7585.3818</v>
      </c>
      <c r="E65" s="39">
        <f>SUM(E4:E64)</f>
        <v>7762.6199</v>
      </c>
      <c r="F65" s="39">
        <f>SUM(F4:F64)</f>
        <v>7762.6199</v>
      </c>
      <c r="G65" s="39"/>
      <c r="H65" s="39">
        <f>SUM(H4:H64)</f>
        <v>2906.41023</v>
      </c>
    </row>
  </sheetData>
  <mergeCells count="57">
    <mergeCell ref="A1:H1"/>
    <mergeCell ref="F2:G2"/>
    <mergeCell ref="A65:B65"/>
    <mergeCell ref="A2:A3"/>
    <mergeCell ref="A9:A14"/>
    <mergeCell ref="A15:A18"/>
    <mergeCell ref="A21:A25"/>
    <mergeCell ref="A26:A27"/>
    <mergeCell ref="A28:A31"/>
    <mergeCell ref="A32:A38"/>
    <mergeCell ref="A39:A40"/>
    <mergeCell ref="A41:A42"/>
    <mergeCell ref="B2:B3"/>
    <mergeCell ref="B9:B14"/>
    <mergeCell ref="B15:B18"/>
    <mergeCell ref="B21:B25"/>
    <mergeCell ref="B26:B27"/>
    <mergeCell ref="B28:B31"/>
    <mergeCell ref="B32:B38"/>
    <mergeCell ref="B39:B40"/>
    <mergeCell ref="B41:B42"/>
    <mergeCell ref="C2:C3"/>
    <mergeCell ref="C9:C14"/>
    <mergeCell ref="C15:C18"/>
    <mergeCell ref="C21:C25"/>
    <mergeCell ref="C26:C27"/>
    <mergeCell ref="C28:C31"/>
    <mergeCell ref="C32:C38"/>
    <mergeCell ref="C39:C40"/>
    <mergeCell ref="C41:C42"/>
    <mergeCell ref="D2:D3"/>
    <mergeCell ref="D9:D14"/>
    <mergeCell ref="D15:D18"/>
    <mergeCell ref="D21:D25"/>
    <mergeCell ref="D26:D27"/>
    <mergeCell ref="D28:D31"/>
    <mergeCell ref="D32:D38"/>
    <mergeCell ref="D39:D40"/>
    <mergeCell ref="D41:D42"/>
    <mergeCell ref="E2:E3"/>
    <mergeCell ref="E9:E14"/>
    <mergeCell ref="E15:E18"/>
    <mergeCell ref="E21:E25"/>
    <mergeCell ref="E26:E27"/>
    <mergeCell ref="E28:E31"/>
    <mergeCell ref="E32:E38"/>
    <mergeCell ref="E39:E40"/>
    <mergeCell ref="E41:E42"/>
    <mergeCell ref="H2:H3"/>
    <mergeCell ref="H9:H14"/>
    <mergeCell ref="H15:H18"/>
    <mergeCell ref="H21:H25"/>
    <mergeCell ref="H26:H27"/>
    <mergeCell ref="H28:H31"/>
    <mergeCell ref="H32:H38"/>
    <mergeCell ref="H39:H40"/>
    <mergeCell ref="H41:H42"/>
  </mergeCells>
  <pageMargins left="0.590277777777778" right="0.354166666666667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瞿钦娟</dc:creator>
  <cp:lastModifiedBy>lqq6464</cp:lastModifiedBy>
  <dcterms:created xsi:type="dcterms:W3CDTF">2022-01-24T06:53:00Z</dcterms:created>
  <dcterms:modified xsi:type="dcterms:W3CDTF">2022-04-24T07:08:26Z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26D06C51C11645C78580926848BE7070</vt:lpwstr>
  </property>
</Properties>
</file>